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10" yWindow="-75" windowWidth="15360" windowHeight="8790" activeTab="9"/>
  </bookViews>
  <sheets>
    <sheet name="3" sheetId="64" r:id="rId1"/>
    <sheet name="4" sheetId="61" r:id="rId2"/>
    <sheet name="5" sheetId="59" r:id="rId3"/>
    <sheet name="6" sheetId="5" r:id="rId4"/>
    <sheet name="7" sheetId="23" r:id="rId5"/>
    <sheet name="8" sheetId="66" r:id="rId6"/>
    <sheet name="9" sheetId="7" r:id="rId7"/>
    <sheet name="10" sheetId="71" r:id="rId8"/>
    <sheet name="11" sheetId="72" r:id="rId9"/>
    <sheet name="12" sheetId="73" r:id="rId10"/>
  </sheets>
  <calcPr calcId="125725"/>
</workbook>
</file>

<file path=xl/calcChain.xml><?xml version="1.0" encoding="utf-8"?>
<calcChain xmlns="http://schemas.openxmlformats.org/spreadsheetml/2006/main">
  <c r="E75" i="73"/>
  <c r="F75"/>
  <c r="G75"/>
  <c r="H75"/>
  <c r="J75"/>
  <c r="F12" i="72"/>
  <c r="G12"/>
  <c r="H12"/>
  <c r="F14"/>
  <c r="G14"/>
  <c r="H14"/>
  <c r="F16"/>
  <c r="G16"/>
  <c r="H16"/>
  <c r="F18"/>
  <c r="G18"/>
  <c r="H18"/>
  <c r="F20"/>
  <c r="G20"/>
  <c r="H20"/>
  <c r="F22"/>
  <c r="G22"/>
  <c r="H22"/>
  <c r="F33"/>
  <c r="G33"/>
  <c r="H33"/>
  <c r="F35"/>
  <c r="G35"/>
  <c r="H35"/>
  <c r="F37"/>
  <c r="G37"/>
  <c r="H37"/>
  <c r="F39"/>
  <c r="G39"/>
  <c r="H39"/>
  <c r="F41"/>
  <c r="G41"/>
  <c r="H41"/>
  <c r="F43"/>
  <c r="G43"/>
  <c r="H43"/>
  <c r="F45"/>
  <c r="G45"/>
  <c r="H45"/>
  <c r="F56"/>
  <c r="G56"/>
  <c r="H56"/>
  <c r="F58"/>
  <c r="G58"/>
  <c r="H58"/>
  <c r="F60"/>
  <c r="G60"/>
  <c r="H60"/>
  <c r="F62"/>
  <c r="G62"/>
  <c r="H62"/>
  <c r="F64"/>
  <c r="G64"/>
  <c r="H64"/>
  <c r="F68"/>
  <c r="G68"/>
  <c r="H68"/>
  <c r="F79"/>
  <c r="G79"/>
  <c r="H79"/>
  <c r="F81"/>
  <c r="G81"/>
  <c r="H81"/>
  <c r="F83"/>
  <c r="G83"/>
  <c r="H83"/>
  <c r="F85"/>
  <c r="G85"/>
  <c r="H85"/>
  <c r="F87"/>
  <c r="G87"/>
  <c r="H87"/>
  <c r="F89"/>
  <c r="G89"/>
  <c r="H89"/>
  <c r="F91"/>
  <c r="G91"/>
  <c r="H91"/>
  <c r="F102"/>
  <c r="G102"/>
  <c r="H102"/>
  <c r="F104"/>
  <c r="G104"/>
  <c r="H104"/>
  <c r="F106"/>
  <c r="G106"/>
  <c r="H106"/>
  <c r="F109"/>
  <c r="G109"/>
  <c r="H109"/>
  <c r="F111"/>
  <c r="G111"/>
  <c r="H111"/>
  <c r="F113"/>
  <c r="G113"/>
  <c r="H113"/>
  <c r="F115"/>
  <c r="G115"/>
  <c r="H115"/>
  <c r="F126"/>
  <c r="G126"/>
  <c r="H126"/>
  <c r="F128"/>
  <c r="G128"/>
  <c r="H128"/>
  <c r="F130"/>
  <c r="G130"/>
  <c r="H130"/>
  <c r="C21" i="71"/>
  <c r="D21"/>
  <c r="E15" i="66"/>
  <c r="F18" i="59"/>
  <c r="E18"/>
  <c r="D18"/>
  <c r="F12" i="61"/>
  <c r="E12"/>
  <c r="D12"/>
  <c r="D21" i="64"/>
  <c r="F9" i="5"/>
  <c r="D11" i="64"/>
  <c r="D12"/>
  <c r="J13" i="7"/>
  <c r="I13"/>
  <c r="H13"/>
  <c r="G13"/>
  <c r="F13"/>
  <c r="E13"/>
  <c r="D13"/>
  <c r="C13"/>
  <c r="E14" i="23"/>
</calcChain>
</file>

<file path=xl/sharedStrings.xml><?xml version="1.0" encoding="utf-8"?>
<sst xmlns="http://schemas.openxmlformats.org/spreadsheetml/2006/main" count="566" uniqueCount="291">
  <si>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</si>
  <si>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</si>
  <si>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</si>
  <si>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</si>
  <si>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</si>
  <si>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</si>
  <si>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</si>
  <si>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</si>
  <si>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</si>
  <si>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1.</t>
  </si>
  <si>
    <t>2.</t>
  </si>
  <si>
    <t>3.</t>
  </si>
  <si>
    <t>5.</t>
  </si>
  <si>
    <t>Pożyczki</t>
  </si>
  <si>
    <t>6.</t>
  </si>
  <si>
    <t>Przychody ogółem:</t>
  </si>
  <si>
    <t>§ 952</t>
  </si>
  <si>
    <t>Spłaty pożyczek</t>
  </si>
  <si>
    <t>§ 992</t>
  </si>
  <si>
    <t>Rozdz.</t>
  </si>
  <si>
    <t>w złotych</t>
  </si>
  <si>
    <t>Ogółem kwota dotacji</t>
  </si>
  <si>
    <t>Nazwa zadania</t>
  </si>
  <si>
    <t>Kwota dotacji</t>
  </si>
  <si>
    <t>Nazwa instytucji</t>
  </si>
  <si>
    <t>x</t>
  </si>
  <si>
    <t>Spłaty kredytów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</si>
  <si>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</si>
  <si>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</si>
  <si>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</si>
  <si>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</si>
  <si>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</si>
  <si>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</si>
  <si>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Zakres</t>
  </si>
  <si>
    <t>Planowane wydatki</t>
  </si>
  <si>
    <t>z tego:</t>
  </si>
  <si>
    <t>Dotacje
ogółem</t>
  </si>
  <si>
    <t>środki wymienione
w art. 5 ust. 1 pkt 2 i 3 u.f.p.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</si>
  <si>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</si>
  <si>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</si>
  <si>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</si>
  <si>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</si>
  <si>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</si>
  <si>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>środki pochodzące
z innych  źródeł*</t>
  </si>
  <si>
    <t>na inwestycje</t>
  </si>
  <si>
    <t>§ 265</t>
  </si>
  <si>
    <t>z tego źródła finansowania</t>
  </si>
  <si>
    <t>600</t>
  </si>
  <si>
    <t>758</t>
  </si>
  <si>
    <t>801</t>
  </si>
  <si>
    <t>900</t>
  </si>
  <si>
    <t>60014</t>
  </si>
  <si>
    <t>60016</t>
  </si>
  <si>
    <t>75818</t>
  </si>
  <si>
    <t>80101</t>
  </si>
  <si>
    <t>85213</t>
  </si>
  <si>
    <t>Składki na ubezpieczenie zdrowotne opłacane za osoby pobierające niektóre świadczenia z pomocy społecznej oraz niektóre świadczenia rodzinne</t>
  </si>
  <si>
    <t>85228</t>
  </si>
  <si>
    <t>Usługi opiekuńcze i specjalistyczne usługi opiekuńcze</t>
  </si>
  <si>
    <t>90001</t>
  </si>
  <si>
    <t>90002</t>
  </si>
  <si>
    <t>90015</t>
  </si>
  <si>
    <t>926</t>
  </si>
  <si>
    <t>Grójecki Ośrodek Sportu "MAZOWSZE"</t>
  </si>
  <si>
    <t>Publiczne Przedszkole prowadzone przez Zgromadzenie Córek Maryi Niepokalanej w Grójcu</t>
  </si>
  <si>
    <t>Grójecki Ośrodek Kultury</t>
  </si>
  <si>
    <t>Miejsko-Gminna Biblioteka Publiczna</t>
  </si>
  <si>
    <t>Realizacja świadczeń z pomocy społecznej w postaci wydawania 1 gorącego posiłku dla osób , które własnym staraniem nie mogą go sobie zapewnić</t>
  </si>
  <si>
    <t>Opieka medyczna nad pacjentem obłożnie chorym oraz opieka paliatywna nad pacjentem w ostatnim stadium choroby nowotworowej</t>
  </si>
  <si>
    <t>Urząd Gminy i Miasta w Grójcu</t>
  </si>
  <si>
    <t>Wykupy gruntów</t>
  </si>
  <si>
    <t>Świadczenia rodzinne,zaliczka alimentacyjna oraz składki na ubezpieczenia emerytalne i rentowe z ubezpieczenia społecznego</t>
  </si>
  <si>
    <t>bieżące</t>
  </si>
  <si>
    <t>92601</t>
  </si>
  <si>
    <t>7.</t>
  </si>
  <si>
    <t>8.</t>
  </si>
  <si>
    <t>9.</t>
  </si>
  <si>
    <t>Niepubliczne Przedszkole BAJKA s.c.</t>
  </si>
  <si>
    <t>Realizacja zadań w zakresie upowszechniania turystyki - organizowanie rajdów pieszych i turystyki rowerowej</t>
  </si>
  <si>
    <t>10.</t>
  </si>
  <si>
    <t>dotacje
z budżetu</t>
  </si>
  <si>
    <t>* Wybrać odpowiednie oznaczenie źródła finansowania:</t>
  </si>
  <si>
    <t>majątkowe</t>
  </si>
  <si>
    <t xml:space="preserve">Wydatki
ogółem
</t>
  </si>
  <si>
    <t>wydatki bieżące</t>
  </si>
  <si>
    <t>wydatki majątkowe</t>
  </si>
  <si>
    <t>Zakres porozumienia lub umowy</t>
  </si>
  <si>
    <t>Koszty</t>
  </si>
  <si>
    <t>Utrzymanie dróg powiatowych w granicach administracyjnych miasta Grójec</t>
  </si>
  <si>
    <t>Aktualizacja rejestru wyborców</t>
  </si>
  <si>
    <t>A.      
B.
C.
…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</si>
  <si>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</si>
  <si>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</si>
  <si>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</si>
  <si>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 (w tym w ramach funduszu sołeckiego)</t>
  </si>
  <si>
    <t xml:space="preserve">kredyty, pożyczki, papiery wartościowe </t>
  </si>
  <si>
    <t xml:space="preserve">     - ………………….</t>
  </si>
  <si>
    <t>11.</t>
  </si>
  <si>
    <t>13.</t>
  </si>
  <si>
    <t>Zadania w zakresie ewidencji ludności, wydawania dowodów osobistych oraz Urzędu Stanu Cywilnego</t>
  </si>
  <si>
    <t>Zadania z zakresu obrony cywilnej /szkolenie pracowników oraz konserwacja sprzętu/</t>
  </si>
  <si>
    <t>14.</t>
  </si>
  <si>
    <t>15.</t>
  </si>
  <si>
    <t>16.</t>
  </si>
  <si>
    <t>17.</t>
  </si>
  <si>
    <t>18.</t>
  </si>
  <si>
    <t>20.</t>
  </si>
  <si>
    <t>21.</t>
  </si>
  <si>
    <t>22.</t>
  </si>
  <si>
    <t>Niepubliczne Przedszkole "Klub Przedszkolaka Zacisze 15" w Lesznowoli</t>
  </si>
  <si>
    <t>Zakład Wodociągów i Kanalizacji w Grójcu</t>
  </si>
  <si>
    <t>Zakład Gospodarki Komunalnej w Grójcu</t>
  </si>
  <si>
    <t>Dochody</t>
  </si>
  <si>
    <t>Wynik budżetu</t>
  </si>
  <si>
    <t>Kredyty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</si>
  <si>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</si>
  <si>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</si>
  <si>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</si>
  <si>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</si>
  <si>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</si>
  <si>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</si>
  <si>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</si>
  <si>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</si>
  <si>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</si>
  <si>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</si>
  <si>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</si>
  <si>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</si>
  <si>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</si>
  <si>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</si>
  <si>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</si>
  <si>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</si>
  <si>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</si>
  <si>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</si>
  <si>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</si>
  <si>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</si>
  <si>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</si>
  <si>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Jednostki spoza sektora finansów publicznych</t>
  </si>
  <si>
    <t>Nazwa rachunku, w tym jednostka przy której utworzono rachunek dochodów</t>
  </si>
  <si>
    <t>23.</t>
  </si>
  <si>
    <t>Nazwa sołectwa lub innej jednostki pomocniczej</t>
  </si>
  <si>
    <t>Nazwa zadania, przedsięwzięcia</t>
  </si>
  <si>
    <t>w tym</t>
  </si>
  <si>
    <t>Łączne</t>
  </si>
  <si>
    <t>wydatki</t>
  </si>
  <si>
    <t>Sołectwo Kępina</t>
  </si>
  <si>
    <t>Sołectwo Częstoniew</t>
  </si>
  <si>
    <t>Sołectwo Częstoniew-Kolonia</t>
  </si>
  <si>
    <t>Sołectwo Pabierowice</t>
  </si>
  <si>
    <t>Sołectwo Słomczyn</t>
  </si>
  <si>
    <t>Sołectwo Zakrzewska Wola</t>
  </si>
  <si>
    <t>Sołectwo Zalesie</t>
  </si>
  <si>
    <t>24.</t>
  </si>
  <si>
    <t>25.</t>
  </si>
  <si>
    <t>12.</t>
  </si>
  <si>
    <t>19.</t>
  </si>
  <si>
    <t>Sołectwo Dębie</t>
  </si>
  <si>
    <t>Sołectwo Duży Dół</t>
  </si>
  <si>
    <t>Sołectwo Grudzkowola</t>
  </si>
  <si>
    <t>Sołectwo Gościeńczyce</t>
  </si>
  <si>
    <t>Sołectwo Marianów</t>
  </si>
  <si>
    <t>Sołectwo Mięsy</t>
  </si>
  <si>
    <t>Sołectwo Piekiełko</t>
  </si>
  <si>
    <t>Sołectwo Uleniec</t>
  </si>
  <si>
    <t>Sołectwo Wola Worowska</t>
  </si>
  <si>
    <t>Sołectwo Wólka Turowska</t>
  </si>
  <si>
    <t>Sołectwo Skurów</t>
  </si>
  <si>
    <t>Sołectwo Mirowice-Wieś</t>
  </si>
  <si>
    <t>Niepubliczne Zaoczne Gimnazjum dla Dorosłych</t>
  </si>
  <si>
    <t xml:space="preserve">Plan przychodów i kosztów  samorządowych zakładów budżetowych </t>
  </si>
  <si>
    <t>Zakup sprzętu komputerowego i oprogramowania w UGiM</t>
  </si>
  <si>
    <t>Budowa oświetlenia ulicznego</t>
  </si>
  <si>
    <t>Rezerwa na inwestycje i zakupy inwestycyjne</t>
  </si>
  <si>
    <t>Rachunek dochodów przy Publicznym Gimnazjum w Grójcu</t>
  </si>
  <si>
    <t>Rachunek dochodów przy Publicznej Szkole Podstawowej Nr 1                           w Grójcu</t>
  </si>
  <si>
    <t>Rachunek dochodów przy Publicznej Szkole Podstawowej Nr 2                           w Grójcu</t>
  </si>
  <si>
    <t>Rachunek dochodów przy Publicznej Szkole Podstawowej Nr 3                           w Grójcu</t>
  </si>
  <si>
    <t>Rachunek dochodów przy Publicznym Przedszkolu Nr 2                                     w Grójcu</t>
  </si>
  <si>
    <t>Rachunek dochodów przy Publicznym Przedszkolu Nr 4                                     w Grójcu</t>
  </si>
  <si>
    <t>Rachunek dochodów przy Publicznej Szkole Podstawowej                                  w Bikówku</t>
  </si>
  <si>
    <t>Rachunek dochodów przy Publicznej Szkole Podstawowej                                  w Lesznowoli</t>
  </si>
  <si>
    <t>Rachunek dochodów przy Publicznej Szkole Podstawowej                                  w Częstoniewie</t>
  </si>
  <si>
    <t>Sołectwo Bikówek</t>
  </si>
  <si>
    <t>Tłuczniowanie drogi gminnej nr 56</t>
  </si>
  <si>
    <t>Tłuczniowanie drogi gminnej nr 38</t>
  </si>
  <si>
    <t>Sołectwo Falęcin</t>
  </si>
  <si>
    <t>Żwirowanie drogi</t>
  </si>
  <si>
    <t>Tłuczniowanie drogi gminnej do ujęcia wody</t>
  </si>
  <si>
    <t>Sołectwo Kociszew</t>
  </si>
  <si>
    <t>Sołectwo Kośmin</t>
  </si>
  <si>
    <t>Sołectwo Krobów</t>
  </si>
  <si>
    <t>Sprzątanie sołectwa połączone ze spotkaniem integracyjnym mieszkańców</t>
  </si>
  <si>
    <t>Sołectwo Lesznowola</t>
  </si>
  <si>
    <t>Tłuczniowanie drogi gminnej nr 137</t>
  </si>
  <si>
    <t>Tłuczniowanie drogi gminnej nr 167</t>
  </si>
  <si>
    <t>Sołectwo Podole</t>
  </si>
  <si>
    <t>Sołectwo Szczęsna</t>
  </si>
  <si>
    <t>Sołectwo Załącze</t>
  </si>
  <si>
    <t>Budowa progów zwalniających na drodze do Dębia</t>
  </si>
  <si>
    <t>Sołectwo Żyrówek</t>
  </si>
  <si>
    <t>26.</t>
  </si>
  <si>
    <t>27.</t>
  </si>
  <si>
    <t>28.</t>
  </si>
  <si>
    <t>29.</t>
  </si>
  <si>
    <t>30.</t>
  </si>
  <si>
    <t>Budowa oświetlenia ulicznego w gminie Grójec, w tym           w ramach funduszu sołeckiego</t>
  </si>
  <si>
    <t>Realizacja świadczeń w postaci wydawania                                    1 gorącego posiłku dla osób dotkniętych problemem alkoholowym, które własnym staraniem nie mogą go sobie zapewnić</t>
  </si>
  <si>
    <t>§ 950</t>
  </si>
  <si>
    <t>31.</t>
  </si>
  <si>
    <t>32.</t>
  </si>
  <si>
    <t>33.</t>
  </si>
  <si>
    <t>34.</t>
  </si>
  <si>
    <t>35.</t>
  </si>
  <si>
    <t>36.</t>
  </si>
  <si>
    <t>Niepubliczne Przedszkole "Baśniowy Pałacyk" w Grójcu</t>
  </si>
  <si>
    <t>Niepubliczny Punkt Przedszkolny "Tuptuś" w Głuchowie</t>
  </si>
  <si>
    <t>Dotacje podmiotowe w 2013 r.</t>
  </si>
  <si>
    <t>Przychody i rozchody budżetu w 2013 r.</t>
  </si>
  <si>
    <t>Kwota 2013 r</t>
  </si>
  <si>
    <t>Dochody i wydatki związane z realizacją zadań z zakresu administracji rządowej i innych zleconych odrębnymi ustawami na 2013 rok</t>
  </si>
  <si>
    <t xml:space="preserve">1.dopłata do 1m kw. stadionu sportowego z boiskami i budynkiem przy ul.Laskowej-           7,95,-                                 2.dopłata do 1m kw. hali sportowej wraz z kompleksem boisk przy ul.Sportowej -9,99,-                                                                                3. dopłata do  każdej osoby korzystającej z pływalni - 5,37-                                                                                                                             4.dopłata do każdej osoby biorącej udział w sportowych imprezach własnych oraz w sekcjach sportowych - 16,90,-                                                  </t>
  </si>
  <si>
    <t xml:space="preserve">                                                        1. sfinansowanie wpłat na fundusz remontowy we wspólnotach mieszkaniowych w wysokości 22,44,-zł. za każdy metr kwadratowy powierzchni w skali rocznej</t>
  </si>
  <si>
    <t xml:space="preserve"> na 2013 r.</t>
  </si>
  <si>
    <t>zadania w zakresie utrzymania grobów wojennych</t>
  </si>
  <si>
    <t>na 2013 rok</t>
  </si>
  <si>
    <t>I. Dochody i wydatki związane z realizacją zadań realizowanych w drodze umów lub porozumień między jednostkami samorządu terytorialnego na 2013 rok</t>
  </si>
  <si>
    <t xml:space="preserve">II. Dochody i wydatki związane z realizacją zadań realizowanych w drodze  porozumień z organami administracji rządowej </t>
  </si>
  <si>
    <t>Dotacje przedmiotowe w 2013 r.</t>
  </si>
  <si>
    <t xml:space="preserve">Dotacje celowe na 2013 rok dla podmiotów  niezaliczanych do sektora finansów publicznych </t>
  </si>
  <si>
    <t xml:space="preserve">Realizacja zadań z zakresu nauki, edukacji, oświaty i wychowania:                                                             "organizacja programów edukacyjnych dla dzieci i młodzieży z terenu gminy Grójec z zakresu robotyki i automatyki oraz nowoczesnych technologii informatycznych" , </t>
  </si>
  <si>
    <t>Realizacja zadań z zakresu kultury fizycznej sportu i rekreacji:                                                                              "piłka nożna  na terenia Miasta Grójec"                         "piłka nożna na terenie Gminy Grójec/ z wyłączeniem Miasta Grójec/"                                                            "piłka koszykowa na terenie gminy i miasta Grójec"                                                                                                                   "tenis stołowy"                                                                      "zorganizowanie obozu szkoleniowo-wypoczynkowego w okresie letnim 2013 dla dzieci i młodzieży z terenu Gminy i Miasta Grójec"</t>
  </si>
  <si>
    <t xml:space="preserve">             Plan dochodów i wydatków wydzielonych rachunków dochodów gromadzonych przez jednostki oświatowe na 2013 rok</t>
  </si>
  <si>
    <t>Wydatki na 2013 rok obejmujące zadania jednostek pomocniczych gminy, w tym realizowane w ramach funduszu sołeckiego</t>
  </si>
  <si>
    <t>Żwirowanie drogi gminnej nr 51 i odwodnienie jej</t>
  </si>
  <si>
    <t>Tłuczniowanie drogi gminnej nr 99</t>
  </si>
  <si>
    <t>Tłuczniowanie drogi gminnej nr 27</t>
  </si>
  <si>
    <t>Wykonanie oświetlenia przy drodze powiatowej 1655W</t>
  </si>
  <si>
    <t>Sołectwo Głuchów i Wysoczyn</t>
  </si>
  <si>
    <t>Wykonanie nawierzchni z destruktu asfaltowego drogi gminnej nr 12</t>
  </si>
  <si>
    <t>Żwirowanie drogi gminnej nr 194</t>
  </si>
  <si>
    <t>Sołectwo Janówek</t>
  </si>
  <si>
    <t>Tłuczniowanie drogi gminnej (pomiędzy drogą krajową nr 50 a ul.Zdrojową)</t>
  </si>
  <si>
    <t>Tłuczniowanie drogi gminnej nr 84</t>
  </si>
  <si>
    <t>Sołectwo Kobylin</t>
  </si>
  <si>
    <t>Tłuczniowanie drogi gminnej nr 61</t>
  </si>
  <si>
    <t>Tłuczniowanie drogi gminnej nr 26 i 151</t>
  </si>
  <si>
    <t>Wyposażenie zespołu boisk w Kośminie</t>
  </si>
  <si>
    <t>Sołectwo Krobów-Szymanówek</t>
  </si>
  <si>
    <t>Tłuczniowanie drogi</t>
  </si>
  <si>
    <t>Sołectwo Las Lesznowolski</t>
  </si>
  <si>
    <t>Budowa chodnika wzdłuż ul.Słonecznej we wsi Lesznowola</t>
  </si>
  <si>
    <t>Sołectwo Maciejowice</t>
  </si>
  <si>
    <t>Wykonanie stałej organizacji ruchu, postawienie znaku, postawienie wiaty przystankowej</t>
  </si>
  <si>
    <t>Projekt budowy boiska wielozadaniowego</t>
  </si>
  <si>
    <t>Remont świetlicy wiejskiej-kontynuacja z 2012r.</t>
  </si>
  <si>
    <t>Budowa linii elektrycznej</t>
  </si>
  <si>
    <t>Oświetlenie drogi</t>
  </si>
  <si>
    <t>Asfaltowanie drogi gminnej nr 118</t>
  </si>
  <si>
    <t>Zagospodarowanie placu zabaw w Słomczynie</t>
  </si>
  <si>
    <t>Wykonanie udrożnienia ul.Jagodowej</t>
  </si>
  <si>
    <t>Wykonanie dokumentacji i budowa terenu rekreacyjno sportowego z częściowym wyposażeniem)</t>
  </si>
  <si>
    <t>Budowa zatoki autobusowej z kostki brukowej na przystanku autobusowym</t>
  </si>
  <si>
    <t>Sołectwo Worów</t>
  </si>
  <si>
    <t>Wyłożenia drogi destruktem</t>
  </si>
  <si>
    <t>Tłuczniowanie drogi i nowy przepust</t>
  </si>
  <si>
    <t>Żwirowanie drogi nr 59</t>
  </si>
  <si>
    <t>Tłuczniowanie drogi gminnej nr 49</t>
  </si>
  <si>
    <t>Tłuczniowanie drogi gminnej nr 88</t>
  </si>
  <si>
    <t>Wydatki na zadania inwestycyjne na 2013 rok.</t>
  </si>
  <si>
    <t>rok 2013</t>
  </si>
  <si>
    <t>Modernizacja sieci cieplnej</t>
  </si>
  <si>
    <t xml:space="preserve">Budowa sygnalizacji świetlnej na skrzyżowaniu ulic Jana Pawła II                   i Al..Niepodległości w Grójcu </t>
  </si>
  <si>
    <t>Przebudowa na rondo skrzyżowania ulic Słowackiego,        Al.Niepodległości           i Drogowców</t>
  </si>
  <si>
    <t>Budowa chodnika od marketu "TOPAZ" do ul.Zastacyjnej</t>
  </si>
  <si>
    <t>Wykonanie projektu na budowe parkingu w ul.Ks.Piotra Skargi w Grójcu</t>
  </si>
  <si>
    <t>A.   
B. 
C.
…</t>
  </si>
  <si>
    <t>Budowa chodnika      w ul.Łąkowej i ul.Spokojnej w Grójcu</t>
  </si>
  <si>
    <t>Budowa chodnika      w ul.Bagno i ul.Worowskiej          w Grójcu</t>
  </si>
  <si>
    <t>Wykonanie nawierzchni ul.Kobylińskiej w Grójcu - II etap</t>
  </si>
  <si>
    <t>Budowa drogi gminnej 160522W           w miejscowości Pabierowice</t>
  </si>
  <si>
    <t>A. 703 532,00     
B.
C.
…</t>
  </si>
  <si>
    <t>Budowa chodnika w ul.Słonecznej w Lesznowoli                     ( fund.sołecki)</t>
  </si>
  <si>
    <t>Zakup urządzeń do kuchni dla PSP Nr 1 w Grójcu</t>
  </si>
  <si>
    <t>PSP Nr 1 w Grójcu</t>
  </si>
  <si>
    <t>Przebudowa sieci kanalizacji sanitarnej i deszczowej oraz sieci wodociągowej w Al.Niepodległości w Grójcu</t>
  </si>
  <si>
    <t>Budowa sieci kanalizacji sanitarnej i deszczowej oraz sieci wodociągowej w ul.Akacjowej w Grójcu</t>
  </si>
  <si>
    <t>Budowa sieci kanalizacji sanitarnej i deszczowej oraz sieci wodociągowej w ul.Słowackiego w Grójcu</t>
  </si>
  <si>
    <t>Wykonanie odwodnienia - kanalizacji deszczowej pod budowę łącznika w ul.Granicznej           w Grójcu</t>
  </si>
  <si>
    <t>Dokumentacja projektowa sieci wodociągowej          w ul.Zdrojowej ( od ul.Medalowej do ul.Laskowej)</t>
  </si>
  <si>
    <t xml:space="preserve">Budowa punktu odbioru odpadów </t>
  </si>
  <si>
    <t>Dokumentacja projektowa na budowę boiska wielozadaniowego w sołectwie Mirowice-Wieś                              ( fund.sołecki)</t>
  </si>
  <si>
    <t>Budowa terenu rekreacyjno-sportowego                  w Uleńcu (dokumentacja            i część wyposażenia)  (fund.sołecki)</t>
  </si>
</sst>
</file>

<file path=xl/styles.xml><?xml version="1.0" encoding="utf-8"?>
<styleSheet xmlns="http://schemas.openxmlformats.org/spreadsheetml/2006/main">
  <fonts count="54"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1"/>
      <name val="Arial CE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6"/>
      <name val="Arial CE"/>
      <family val="2"/>
      <charset val="238"/>
    </font>
    <font>
      <sz val="5"/>
      <name val="Arial CE"/>
      <family val="2"/>
      <charset val="238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5"/>
      <name val="Times New Roman"/>
      <family val="1"/>
      <charset val="238"/>
    </font>
    <font>
      <i/>
      <sz val="10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0" fontId="3" fillId="0" borderId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0" fillId="0" borderId="0"/>
    <xf numFmtId="0" fontId="5" fillId="0" borderId="0"/>
    <xf numFmtId="0" fontId="20" fillId="0" borderId="0"/>
    <xf numFmtId="0" fontId="40" fillId="20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23" borderId="9" applyNumberFormat="0" applyFont="0" applyAlignment="0" applyProtection="0"/>
    <xf numFmtId="0" fontId="45" fillId="3" borderId="0" applyNumberFormat="0" applyBorder="0" applyAlignment="0" applyProtection="0"/>
  </cellStyleXfs>
  <cellXfs count="33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12" fillId="0" borderId="0" xfId="0" applyFont="1"/>
    <xf numFmtId="0" fontId="15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11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4" fillId="24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/>
    <xf numFmtId="3" fontId="11" fillId="0" borderId="14" xfId="0" applyNumberFormat="1" applyFont="1" applyBorder="1" applyAlignment="1"/>
    <xf numFmtId="3" fontId="12" fillId="0" borderId="18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20" fillId="0" borderId="0" xfId="38"/>
    <xf numFmtId="0" fontId="20" fillId="0" borderId="0" xfId="38" applyAlignment="1">
      <alignment vertical="center"/>
    </xf>
    <xf numFmtId="0" fontId="6" fillId="0" borderId="0" xfId="38" applyFont="1" applyAlignment="1">
      <alignment vertical="center"/>
    </xf>
    <xf numFmtId="0" fontId="23" fillId="24" borderId="10" xfId="38" applyFont="1" applyFill="1" applyBorder="1" applyAlignment="1">
      <alignment horizontal="center" vertical="center" wrapText="1"/>
    </xf>
    <xf numFmtId="0" fontId="20" fillId="0" borderId="0" xfId="38" applyAlignment="1">
      <alignment horizontal="center" vertical="center"/>
    </xf>
    <xf numFmtId="0" fontId="1" fillId="0" borderId="10" xfId="38" applyFont="1" applyBorder="1" applyAlignment="1">
      <alignment horizontal="center" vertical="center"/>
    </xf>
    <xf numFmtId="0" fontId="20" fillId="0" borderId="19" xfId="38" applyBorder="1" applyAlignment="1">
      <alignment vertical="center"/>
    </xf>
    <xf numFmtId="0" fontId="20" fillId="0" borderId="10" xfId="38" applyBorder="1" applyAlignment="1">
      <alignment vertical="center"/>
    </xf>
    <xf numFmtId="0" fontId="22" fillId="0" borderId="17" xfId="38" applyFont="1" applyBorder="1" applyAlignment="1">
      <alignment horizontal="right" vertical="center"/>
    </xf>
    <xf numFmtId="0" fontId="23" fillId="24" borderId="20" xfId="38" applyFont="1" applyFill="1" applyBorder="1" applyAlignment="1">
      <alignment horizontal="center" vertical="center" wrapText="1"/>
    </xf>
    <xf numFmtId="0" fontId="23" fillId="24" borderId="18" xfId="38" applyFont="1" applyFill="1" applyBorder="1" applyAlignment="1">
      <alignment horizontal="center" vertical="center" wrapText="1"/>
    </xf>
    <xf numFmtId="0" fontId="20" fillId="0" borderId="12" xfId="38" applyBorder="1" applyAlignment="1"/>
    <xf numFmtId="3" fontId="20" fillId="0" borderId="12" xfId="38" applyNumberFormat="1" applyBorder="1" applyAlignment="1"/>
    <xf numFmtId="3" fontId="24" fillId="0" borderId="10" xfId="38" applyNumberFormat="1" applyFont="1" applyBorder="1" applyAlignment="1">
      <alignment vertical="center"/>
    </xf>
    <xf numFmtId="3" fontId="7" fillId="0" borderId="10" xfId="38" applyNumberFormat="1" applyFont="1" applyBorder="1" applyAlignment="1">
      <alignment vertical="center"/>
    </xf>
    <xf numFmtId="0" fontId="7" fillId="0" borderId="10" xfId="38" applyFont="1" applyBorder="1" applyAlignment="1">
      <alignment vertical="center"/>
    </xf>
    <xf numFmtId="0" fontId="20" fillId="0" borderId="0" xfId="36" applyAlignment="1">
      <alignment vertical="center"/>
    </xf>
    <xf numFmtId="0" fontId="23" fillId="0" borderId="10" xfId="36" applyFont="1" applyBorder="1" applyAlignment="1">
      <alignment vertical="center"/>
    </xf>
    <xf numFmtId="3" fontId="23" fillId="0" borderId="10" xfId="36" applyNumberFormat="1" applyFont="1" applyBorder="1" applyAlignment="1">
      <alignment vertical="center"/>
    </xf>
    <xf numFmtId="0" fontId="11" fillId="0" borderId="11" xfId="38" applyFont="1" applyBorder="1" applyAlignment="1"/>
    <xf numFmtId="0" fontId="11" fillId="0" borderId="11" xfId="38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4" fillId="0" borderId="0" xfId="36" applyFont="1" applyAlignment="1">
      <alignment horizontal="left" vertical="center"/>
    </xf>
    <xf numFmtId="0" fontId="22" fillId="0" borderId="0" xfId="36" applyFont="1" applyAlignment="1">
      <alignment horizontal="right" vertical="top"/>
    </xf>
    <xf numFmtId="0" fontId="46" fillId="0" borderId="10" xfId="36" applyFont="1" applyFill="1" applyBorder="1" applyAlignment="1">
      <alignment horizontal="center" vertical="center"/>
    </xf>
    <xf numFmtId="0" fontId="46" fillId="0" borderId="10" xfId="36" applyFont="1" applyFill="1" applyBorder="1" applyAlignment="1">
      <alignment horizontal="center" vertical="center" wrapText="1"/>
    </xf>
    <xf numFmtId="0" fontId="1" fillId="0" borderId="0" xfId="36" applyFont="1" applyFill="1" applyAlignment="1">
      <alignment vertical="center"/>
    </xf>
    <xf numFmtId="0" fontId="25" fillId="0" borderId="10" xfId="36" applyFont="1" applyBorder="1" applyAlignment="1">
      <alignment horizontal="center" vertical="center"/>
    </xf>
    <xf numFmtId="0" fontId="25" fillId="0" borderId="10" xfId="36" applyFont="1" applyBorder="1" applyAlignment="1">
      <alignment horizontal="left" vertical="center"/>
    </xf>
    <xf numFmtId="0" fontId="47" fillId="0" borderId="0" xfId="36" applyFont="1" applyAlignment="1">
      <alignment vertical="center"/>
    </xf>
    <xf numFmtId="0" fontId="25" fillId="0" borderId="10" xfId="36" applyFont="1" applyBorder="1" applyAlignment="1">
      <alignment vertical="center"/>
    </xf>
    <xf numFmtId="3" fontId="27" fillId="0" borderId="10" xfId="36" applyNumberFormat="1" applyFont="1" applyBorder="1" applyAlignment="1">
      <alignment vertical="center"/>
    </xf>
    <xf numFmtId="0" fontId="25" fillId="0" borderId="13" xfId="36" applyFont="1" applyBorder="1" applyAlignment="1">
      <alignment vertical="center"/>
    </xf>
    <xf numFmtId="0" fontId="25" fillId="0" borderId="21" xfId="36" applyFont="1" applyBorder="1" applyAlignment="1">
      <alignment horizontal="center" vertical="center"/>
    </xf>
    <xf numFmtId="3" fontId="27" fillId="0" borderId="21" xfId="36" applyNumberFormat="1" applyFont="1" applyBorder="1" applyAlignment="1">
      <alignment vertical="center"/>
    </xf>
    <xf numFmtId="0" fontId="25" fillId="0" borderId="21" xfId="36" applyFont="1" applyBorder="1" applyAlignment="1">
      <alignment vertical="center" wrapText="1"/>
    </xf>
    <xf numFmtId="3" fontId="27" fillId="0" borderId="18" xfId="36" applyNumberFormat="1" applyFont="1" applyBorder="1" applyAlignment="1">
      <alignment vertical="center"/>
    </xf>
    <xf numFmtId="3" fontId="25" fillId="0" borderId="10" xfId="36" applyNumberFormat="1" applyFont="1" applyBorder="1" applyAlignment="1">
      <alignment vertical="center"/>
    </xf>
    <xf numFmtId="0" fontId="25" fillId="0" borderId="18" xfId="36" applyFont="1" applyBorder="1" applyAlignment="1">
      <alignment vertical="center"/>
    </xf>
    <xf numFmtId="0" fontId="25" fillId="0" borderId="21" xfId="36" applyFont="1" applyBorder="1" applyAlignment="1">
      <alignment vertical="center"/>
    </xf>
    <xf numFmtId="3" fontId="25" fillId="0" borderId="21" xfId="36" applyNumberFormat="1" applyFont="1" applyBorder="1" applyAlignment="1">
      <alignment vertical="center"/>
    </xf>
    <xf numFmtId="0" fontId="25" fillId="0" borderId="10" xfId="36" applyFont="1" applyBorder="1" applyAlignment="1">
      <alignment vertical="center" wrapText="1"/>
    </xf>
    <xf numFmtId="0" fontId="25" fillId="0" borderId="18" xfId="36" applyFont="1" applyBorder="1" applyAlignment="1">
      <alignment horizontal="center" vertical="center"/>
    </xf>
    <xf numFmtId="0" fontId="25" fillId="0" borderId="19" xfId="36" applyFont="1" applyBorder="1" applyAlignment="1">
      <alignment horizontal="center" vertical="center"/>
    </xf>
    <xf numFmtId="3" fontId="48" fillId="0" borderId="10" xfId="36" applyNumberFormat="1" applyFont="1" applyBorder="1" applyAlignment="1">
      <alignment vertical="center"/>
    </xf>
    <xf numFmtId="0" fontId="5" fillId="0" borderId="0" xfId="36" applyFont="1" applyAlignment="1">
      <alignment vertical="center"/>
    </xf>
    <xf numFmtId="0" fontId="20" fillId="0" borderId="0" xfId="36" applyBorder="1" applyAlignment="1">
      <alignment horizontal="center" vertical="center"/>
    </xf>
    <xf numFmtId="0" fontId="20" fillId="0" borderId="0" xfId="36" applyBorder="1" applyAlignment="1">
      <alignment vertical="center"/>
    </xf>
    <xf numFmtId="0" fontId="49" fillId="0" borderId="0" xfId="36" applyFont="1" applyAlignment="1">
      <alignment vertical="center"/>
    </xf>
    <xf numFmtId="0" fontId="26" fillId="0" borderId="0" xfId="36" applyFont="1" applyAlignment="1">
      <alignment vertical="center"/>
    </xf>
    <xf numFmtId="3" fontId="4" fillId="0" borderId="10" xfId="36" applyNumberFormat="1" applyFont="1" applyBorder="1" applyAlignment="1">
      <alignment vertical="center"/>
    </xf>
    <xf numFmtId="0" fontId="23" fillId="0" borderId="10" xfId="36" applyFont="1" applyBorder="1" applyAlignment="1">
      <alignment horizontal="center" vertical="center"/>
    </xf>
    <xf numFmtId="3" fontId="27" fillId="0" borderId="10" xfId="36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right" wrapText="1"/>
    </xf>
    <xf numFmtId="0" fontId="11" fillId="0" borderId="0" xfId="38" applyFont="1"/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0" fontId="11" fillId="0" borderId="15" xfId="38" applyFont="1" applyBorder="1" applyAlignment="1"/>
    <xf numFmtId="4" fontId="25" fillId="0" borderId="10" xfId="36" applyNumberFormat="1" applyFont="1" applyBorder="1" applyAlignment="1">
      <alignment horizontal="right" vertical="center"/>
    </xf>
    <xf numFmtId="0" fontId="11" fillId="0" borderId="21" xfId="0" applyFont="1" applyBorder="1" applyAlignment="1"/>
    <xf numFmtId="0" fontId="11" fillId="0" borderId="21" xfId="0" applyFont="1" applyBorder="1" applyAlignment="1">
      <alignment wrapText="1"/>
    </xf>
    <xf numFmtId="3" fontId="11" fillId="0" borderId="21" xfId="0" applyNumberFormat="1" applyFont="1" applyBorder="1" applyAlignment="1"/>
    <xf numFmtId="0" fontId="51" fillId="0" borderId="0" xfId="0" applyFont="1"/>
    <xf numFmtId="0" fontId="11" fillId="0" borderId="11" xfId="0" applyFont="1" applyBorder="1" applyAlignment="1"/>
    <xf numFmtId="4" fontId="11" fillId="0" borderId="10" xfId="0" applyNumberFormat="1" applyFont="1" applyBorder="1"/>
    <xf numFmtId="4" fontId="12" fillId="0" borderId="15" xfId="0" applyNumberFormat="1" applyFont="1" applyBorder="1" applyAlignment="1">
      <alignment vertical="center"/>
    </xf>
    <xf numFmtId="0" fontId="11" fillId="0" borderId="16" xfId="0" applyFont="1" applyBorder="1" applyAlignment="1"/>
    <xf numFmtId="3" fontId="11" fillId="0" borderId="16" xfId="0" applyNumberFormat="1" applyFont="1" applyBorder="1" applyAlignment="1"/>
    <xf numFmtId="0" fontId="3" fillId="0" borderId="0" xfId="0" applyFont="1" applyBorder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3" fillId="0" borderId="17" xfId="0" applyFont="1" applyBorder="1"/>
    <xf numFmtId="0" fontId="11" fillId="0" borderId="17" xfId="0" applyFont="1" applyBorder="1" applyAlignment="1"/>
    <xf numFmtId="3" fontId="11" fillId="0" borderId="17" xfId="0" applyNumberFormat="1" applyFont="1" applyBorder="1" applyAlignment="1"/>
    <xf numFmtId="0" fontId="12" fillId="0" borderId="11" xfId="0" applyFont="1" applyBorder="1"/>
    <xf numFmtId="0" fontId="12" fillId="0" borderId="14" xfId="0" applyFont="1" applyBorder="1"/>
    <xf numFmtId="0" fontId="12" fillId="0" borderId="21" xfId="0" applyFont="1" applyBorder="1"/>
    <xf numFmtId="0" fontId="12" fillId="0" borderId="16" xfId="0" applyFont="1" applyBorder="1"/>
    <xf numFmtId="0" fontId="12" fillId="0" borderId="0" xfId="0" applyFont="1" applyBorder="1"/>
    <xf numFmtId="4" fontId="20" fillId="0" borderId="11" xfId="38" applyNumberFormat="1" applyBorder="1" applyAlignment="1"/>
    <xf numFmtId="4" fontId="20" fillId="0" borderId="15" xfId="38" applyNumberFormat="1" applyBorder="1" applyAlignment="1"/>
    <xf numFmtId="4" fontId="10" fillId="0" borderId="10" xfId="38" applyNumberFormat="1" applyFont="1" applyBorder="1" applyAlignment="1">
      <alignment vertical="center"/>
    </xf>
    <xf numFmtId="0" fontId="21" fillId="0" borderId="0" xfId="38" applyFont="1" applyAlignment="1">
      <alignment horizontal="center" vertical="center" wrapText="1"/>
    </xf>
    <xf numFmtId="0" fontId="24" fillId="0" borderId="0" xfId="38" applyFont="1" applyBorder="1" applyAlignment="1">
      <alignment horizontal="center" vertical="center"/>
    </xf>
    <xf numFmtId="3" fontId="24" fillId="0" borderId="0" xfId="38" applyNumberFormat="1" applyFont="1" applyBorder="1" applyAlignment="1">
      <alignment vertical="center"/>
    </xf>
    <xf numFmtId="3" fontId="7" fillId="0" borderId="0" xfId="38" applyNumberFormat="1" applyFont="1" applyBorder="1" applyAlignment="1">
      <alignment vertical="center"/>
    </xf>
    <xf numFmtId="0" fontId="7" fillId="0" borderId="0" xfId="38" applyFont="1" applyBorder="1" applyAlignment="1">
      <alignment vertical="center"/>
    </xf>
    <xf numFmtId="0" fontId="20" fillId="0" borderId="0" xfId="38" applyBorder="1" applyAlignment="1">
      <alignment vertical="center"/>
    </xf>
    <xf numFmtId="0" fontId="20" fillId="0" borderId="13" xfId="38" applyBorder="1" applyAlignment="1">
      <alignment wrapText="1"/>
    </xf>
    <xf numFmtId="0" fontId="24" fillId="0" borderId="10" xfId="38" applyFont="1" applyBorder="1" applyAlignment="1">
      <alignment horizontal="center" vertical="center"/>
    </xf>
    <xf numFmtId="3" fontId="20" fillId="0" borderId="13" xfId="38" applyNumberFormat="1" applyBorder="1" applyAlignment="1"/>
    <xf numFmtId="0" fontId="20" fillId="0" borderId="13" xfId="38" applyBorder="1" applyAlignment="1">
      <alignment vertical="center" wrapText="1"/>
    </xf>
    <xf numFmtId="0" fontId="20" fillId="0" borderId="13" xfId="38" applyBorder="1" applyAlignment="1"/>
    <xf numFmtId="0" fontId="5" fillId="0" borderId="12" xfId="38" applyFont="1" applyBorder="1" applyAlignment="1">
      <alignment wrapText="1"/>
    </xf>
    <xf numFmtId="3" fontId="7" fillId="0" borderId="10" xfId="38" applyNumberFormat="1" applyFont="1" applyBorder="1" applyAlignment="1"/>
    <xf numFmtId="0" fontId="5" fillId="0" borderId="0" xfId="37"/>
    <xf numFmtId="0" fontId="2" fillId="0" borderId="0" xfId="37" applyFont="1" applyAlignment="1">
      <alignment horizontal="center" vertical="center"/>
    </xf>
    <xf numFmtId="0" fontId="5" fillId="0" borderId="0" xfId="37" applyAlignment="1">
      <alignment vertical="center"/>
    </xf>
    <xf numFmtId="0" fontId="1" fillId="0" borderId="25" xfId="37" applyFont="1" applyBorder="1" applyAlignment="1">
      <alignment horizontal="center" vertical="center"/>
    </xf>
    <xf numFmtId="0" fontId="5" fillId="0" borderId="26" xfId="37" applyBorder="1" applyAlignment="1">
      <alignment horizontal="center" vertical="center"/>
    </xf>
    <xf numFmtId="0" fontId="5" fillId="0" borderId="26" xfId="37" applyFont="1" applyBorder="1" applyAlignment="1">
      <alignment vertical="center" wrapText="1"/>
    </xf>
    <xf numFmtId="3" fontId="5" fillId="0" borderId="26" xfId="37" applyNumberFormat="1" applyBorder="1" applyAlignment="1">
      <alignment vertical="center"/>
    </xf>
    <xf numFmtId="0" fontId="5" fillId="0" borderId="27" xfId="37" applyBorder="1" applyAlignment="1">
      <alignment horizontal="center" vertical="center"/>
    </xf>
    <xf numFmtId="0" fontId="5" fillId="0" borderId="27" xfId="37" applyFont="1" applyBorder="1" applyAlignment="1">
      <alignment vertical="center" wrapText="1"/>
    </xf>
    <xf numFmtId="3" fontId="5" fillId="0" borderId="27" xfId="37" applyNumberFormat="1" applyBorder="1" applyAlignment="1">
      <alignment vertical="center"/>
    </xf>
    <xf numFmtId="0" fontId="5" fillId="0" borderId="28" xfId="37" applyBorder="1" applyAlignment="1">
      <alignment horizontal="center" vertical="center"/>
    </xf>
    <xf numFmtId="0" fontId="5" fillId="0" borderId="28" xfId="37" applyFont="1" applyBorder="1" applyAlignment="1">
      <alignment vertical="center" wrapText="1"/>
    </xf>
    <xf numFmtId="3" fontId="5" fillId="0" borderId="28" xfId="37" applyNumberFormat="1" applyBorder="1" applyAlignment="1">
      <alignment vertical="center"/>
    </xf>
    <xf numFmtId="0" fontId="23" fillId="0" borderId="25" xfId="37" applyFont="1" applyBorder="1" applyAlignment="1">
      <alignment horizontal="center" vertical="center"/>
    </xf>
    <xf numFmtId="3" fontId="23" fillId="0" borderId="25" xfId="37" applyNumberFormat="1" applyFont="1" applyBorder="1" applyAlignment="1">
      <alignment vertical="center"/>
    </xf>
    <xf numFmtId="0" fontId="23" fillId="0" borderId="0" xfId="37" applyFont="1"/>
    <xf numFmtId="0" fontId="53" fillId="0" borderId="0" xfId="37" applyFont="1"/>
    <xf numFmtId="0" fontId="23" fillId="25" borderId="29" xfId="37" applyFont="1" applyFill="1" applyBorder="1" applyAlignment="1">
      <alignment horizontal="center" vertical="center" wrapText="1"/>
    </xf>
    <xf numFmtId="0" fontId="23" fillId="25" borderId="30" xfId="37" applyFont="1" applyFill="1" applyBorder="1" applyAlignment="1">
      <alignment horizontal="center" vertical="center" wrapText="1"/>
    </xf>
    <xf numFmtId="0" fontId="7" fillId="0" borderId="26" xfId="37" applyFont="1" applyBorder="1" applyAlignment="1">
      <alignment horizontal="center" vertical="center"/>
    </xf>
    <xf numFmtId="0" fontId="7" fillId="0" borderId="26" xfId="37" applyFont="1" applyBorder="1" applyAlignment="1">
      <alignment horizontal="left" vertical="center"/>
    </xf>
    <xf numFmtId="4" fontId="7" fillId="0" borderId="26" xfId="37" applyNumberFormat="1" applyFont="1" applyBorder="1" applyAlignment="1">
      <alignment horizontal="right" vertical="center"/>
    </xf>
    <xf numFmtId="0" fontId="7" fillId="0" borderId="0" xfId="37" applyFont="1"/>
    <xf numFmtId="0" fontId="5" fillId="0" borderId="27" xfId="37" applyFont="1" applyBorder="1" applyAlignment="1">
      <alignment horizontal="center" vertical="center"/>
    </xf>
    <xf numFmtId="0" fontId="5" fillId="0" borderId="27" xfId="37" applyFont="1" applyBorder="1" applyAlignment="1">
      <alignment horizontal="left" vertical="center"/>
    </xf>
    <xf numFmtId="4" fontId="5" fillId="0" borderId="27" xfId="37" applyNumberFormat="1" applyFont="1" applyBorder="1" applyAlignment="1">
      <alignment horizontal="right" vertical="center"/>
    </xf>
    <xf numFmtId="0" fontId="5" fillId="0" borderId="0" xfId="37" applyFont="1"/>
    <xf numFmtId="0" fontId="7" fillId="0" borderId="27" xfId="37" applyFont="1" applyBorder="1" applyAlignment="1">
      <alignment horizontal="center" vertical="center"/>
    </xf>
    <xf numFmtId="0" fontId="7" fillId="0" borderId="27" xfId="37" applyFont="1" applyBorder="1" applyAlignment="1">
      <alignment vertical="center"/>
    </xf>
    <xf numFmtId="4" fontId="7" fillId="0" borderId="27" xfId="37" applyNumberFormat="1" applyFont="1" applyBorder="1" applyAlignment="1">
      <alignment vertical="center"/>
    </xf>
    <xf numFmtId="0" fontId="5" fillId="0" borderId="27" xfId="37" applyBorder="1" applyAlignment="1">
      <alignment vertical="center"/>
    </xf>
    <xf numFmtId="0" fontId="5" fillId="0" borderId="27" xfId="37" applyFont="1" applyBorder="1" applyAlignment="1">
      <alignment vertical="center"/>
    </xf>
    <xf numFmtId="4" fontId="5" fillId="0" borderId="27" xfId="37" applyNumberFormat="1" applyBorder="1" applyAlignment="1">
      <alignment vertical="center"/>
    </xf>
    <xf numFmtId="0" fontId="5" fillId="0" borderId="27" xfId="37" applyBorder="1"/>
    <xf numFmtId="0" fontId="7" fillId="0" borderId="27" xfId="37" applyFont="1" applyBorder="1" applyAlignment="1">
      <alignment vertical="center" wrapText="1"/>
    </xf>
    <xf numFmtId="4" fontId="5" fillId="0" borderId="27" xfId="37" applyNumberFormat="1" applyFont="1" applyBorder="1" applyAlignment="1">
      <alignment vertical="center"/>
    </xf>
    <xf numFmtId="0" fontId="5" fillId="0" borderId="31" xfId="37" applyFont="1" applyBorder="1" applyAlignment="1">
      <alignment horizontal="center" vertical="center"/>
    </xf>
    <xf numFmtId="0" fontId="5" fillId="0" borderId="31" xfId="37" applyFont="1" applyBorder="1" applyAlignment="1">
      <alignment vertical="center"/>
    </xf>
    <xf numFmtId="0" fontId="5" fillId="0" borderId="31" xfId="37" applyFont="1" applyBorder="1" applyAlignment="1">
      <alignment vertical="center" wrapText="1"/>
    </xf>
    <xf numFmtId="4" fontId="5" fillId="0" borderId="31" xfId="37" applyNumberFormat="1" applyFont="1" applyBorder="1" applyAlignment="1">
      <alignment vertical="center"/>
    </xf>
    <xf numFmtId="0" fontId="5" fillId="0" borderId="32" xfId="37" applyFont="1" applyBorder="1" applyAlignment="1">
      <alignment horizontal="center" vertical="center"/>
    </xf>
    <xf numFmtId="0" fontId="5" fillId="0" borderId="32" xfId="37" applyFont="1" applyBorder="1" applyAlignment="1">
      <alignment vertical="center"/>
    </xf>
    <xf numFmtId="4" fontId="5" fillId="0" borderId="32" xfId="37" applyNumberFormat="1" applyFont="1" applyBorder="1" applyAlignment="1">
      <alignment vertical="center"/>
    </xf>
    <xf numFmtId="0" fontId="5" fillId="0" borderId="33" xfId="37" applyFont="1" applyBorder="1" applyAlignment="1">
      <alignment horizontal="center" vertical="center"/>
    </xf>
    <xf numFmtId="0" fontId="5" fillId="0" borderId="33" xfId="37" applyFont="1" applyBorder="1" applyAlignment="1">
      <alignment vertical="center"/>
    </xf>
    <xf numFmtId="4" fontId="5" fillId="0" borderId="33" xfId="37" applyNumberFormat="1" applyFont="1" applyBorder="1" applyAlignment="1">
      <alignment vertical="center"/>
    </xf>
    <xf numFmtId="0" fontId="5" fillId="0" borderId="27" xfId="37" applyFont="1" applyBorder="1" applyAlignment="1">
      <alignment horizontal="left" vertical="center" wrapText="1"/>
    </xf>
    <xf numFmtId="0" fontId="5" fillId="0" borderId="28" xfId="37" applyFont="1" applyBorder="1" applyAlignment="1">
      <alignment horizontal="center" vertical="center"/>
    </xf>
    <xf numFmtId="0" fontId="5" fillId="0" borderId="28" xfId="37" applyFont="1" applyBorder="1" applyAlignment="1">
      <alignment vertical="center"/>
    </xf>
    <xf numFmtId="4" fontId="5" fillId="0" borderId="28" xfId="37" applyNumberFormat="1" applyFont="1" applyBorder="1" applyAlignment="1">
      <alignment vertical="center"/>
    </xf>
    <xf numFmtId="0" fontId="5" fillId="0" borderId="32" xfId="37" applyFont="1" applyBorder="1" applyAlignment="1">
      <alignment vertical="center" wrapText="1"/>
    </xf>
    <xf numFmtId="0" fontId="5" fillId="0" borderId="33" xfId="37" applyFont="1" applyBorder="1" applyAlignment="1">
      <alignment vertical="center" wrapText="1"/>
    </xf>
    <xf numFmtId="0" fontId="23" fillId="0" borderId="27" xfId="37" applyFont="1" applyBorder="1" applyAlignment="1">
      <alignment horizontal="center" vertical="center"/>
    </xf>
    <xf numFmtId="0" fontId="23" fillId="0" borderId="27" xfId="37" applyFont="1" applyBorder="1" applyAlignment="1">
      <alignment horizontal="left" vertical="center" wrapText="1"/>
    </xf>
    <xf numFmtId="4" fontId="23" fillId="0" borderId="27" xfId="37" applyNumberFormat="1" applyFont="1" applyBorder="1" applyAlignment="1">
      <alignment horizontal="right" vertical="center"/>
    </xf>
    <xf numFmtId="0" fontId="3" fillId="0" borderId="27" xfId="37" applyFont="1" applyBorder="1" applyAlignment="1">
      <alignment horizontal="center" vertical="center"/>
    </xf>
    <xf numFmtId="0" fontId="3" fillId="0" borderId="27" xfId="37" applyFont="1" applyBorder="1" applyAlignment="1">
      <alignment horizontal="left" vertical="center"/>
    </xf>
    <xf numFmtId="4" fontId="3" fillId="0" borderId="27" xfId="37" applyNumberFormat="1" applyFont="1" applyBorder="1" applyAlignment="1">
      <alignment horizontal="right" vertical="center"/>
    </xf>
    <xf numFmtId="0" fontId="23" fillId="0" borderId="34" xfId="37" applyFont="1" applyBorder="1" applyAlignment="1">
      <alignment horizontal="center" vertical="center"/>
    </xf>
    <xf numFmtId="0" fontId="23" fillId="0" borderId="34" xfId="37" applyFont="1" applyBorder="1" applyAlignment="1">
      <alignment horizontal="left" vertical="center"/>
    </xf>
    <xf numFmtId="4" fontId="23" fillId="0" borderId="34" xfId="37" applyNumberFormat="1" applyFont="1" applyBorder="1" applyAlignment="1">
      <alignment horizontal="right" vertical="center"/>
    </xf>
    <xf numFmtId="0" fontId="3" fillId="0" borderId="34" xfId="37" applyFont="1" applyBorder="1" applyAlignment="1">
      <alignment horizontal="center" vertical="center"/>
    </xf>
    <xf numFmtId="0" fontId="3" fillId="0" borderId="34" xfId="37" applyFont="1" applyBorder="1" applyAlignment="1">
      <alignment horizontal="left" vertical="center"/>
    </xf>
    <xf numFmtId="4" fontId="3" fillId="0" borderId="34" xfId="37" applyNumberFormat="1" applyFont="1" applyBorder="1" applyAlignment="1">
      <alignment horizontal="right" vertical="center"/>
    </xf>
    <xf numFmtId="0" fontId="1" fillId="0" borderId="27" xfId="37" applyFont="1" applyBorder="1" applyAlignment="1">
      <alignment horizontal="center" vertical="center"/>
    </xf>
    <xf numFmtId="0" fontId="7" fillId="0" borderId="27" xfId="37" applyFont="1" applyBorder="1" applyAlignment="1">
      <alignment horizontal="left" vertical="center"/>
    </xf>
    <xf numFmtId="4" fontId="7" fillId="0" borderId="27" xfId="37" applyNumberFormat="1" applyFont="1" applyBorder="1" applyAlignment="1">
      <alignment horizontal="right" vertical="center"/>
    </xf>
    <xf numFmtId="0" fontId="5" fillId="0" borderId="28" xfId="37" applyFont="1" applyBorder="1" applyAlignment="1">
      <alignment horizontal="left" vertical="center"/>
    </xf>
    <xf numFmtId="0" fontId="5" fillId="0" borderId="28" xfId="37" applyFont="1" applyBorder="1" applyAlignment="1">
      <alignment horizontal="left" vertical="center" wrapText="1"/>
    </xf>
    <xf numFmtId="4" fontId="5" fillId="0" borderId="28" xfId="37" applyNumberFormat="1" applyFont="1" applyBorder="1" applyAlignment="1">
      <alignment horizontal="right" vertical="center"/>
    </xf>
    <xf numFmtId="0" fontId="7" fillId="0" borderId="27" xfId="37" applyFont="1" applyBorder="1" applyAlignment="1">
      <alignment horizontal="left" vertical="center" wrapText="1"/>
    </xf>
    <xf numFmtId="0" fontId="1" fillId="0" borderId="28" xfId="37" applyFont="1" applyBorder="1" applyAlignment="1">
      <alignment horizontal="center" vertical="center"/>
    </xf>
    <xf numFmtId="0" fontId="5" fillId="0" borderId="28" xfId="37" applyBorder="1" applyAlignment="1">
      <alignment vertical="center"/>
    </xf>
    <xf numFmtId="4" fontId="5" fillId="0" borderId="28" xfId="37" applyNumberFormat="1" applyBorder="1" applyAlignment="1">
      <alignment vertical="center"/>
    </xf>
    <xf numFmtId="0" fontId="1" fillId="0" borderId="32" xfId="37" applyFont="1" applyBorder="1" applyAlignment="1">
      <alignment horizontal="center" vertical="center"/>
    </xf>
    <xf numFmtId="0" fontId="5" fillId="0" borderId="32" xfId="37" applyBorder="1" applyAlignment="1">
      <alignment horizontal="center" vertical="center"/>
    </xf>
    <xf numFmtId="0" fontId="5" fillId="0" borderId="32" xfId="37" applyBorder="1" applyAlignment="1">
      <alignment vertical="center"/>
    </xf>
    <xf numFmtId="4" fontId="5" fillId="0" borderId="32" xfId="37" applyNumberFormat="1" applyBorder="1" applyAlignment="1">
      <alignment vertical="center"/>
    </xf>
    <xf numFmtId="0" fontId="1" fillId="0" borderId="33" xfId="37" applyFont="1" applyBorder="1" applyAlignment="1">
      <alignment horizontal="center" vertical="center"/>
    </xf>
    <xf numFmtId="0" fontId="5" fillId="0" borderId="33" xfId="37" applyBorder="1" applyAlignment="1">
      <alignment horizontal="center" vertical="center"/>
    </xf>
    <xf numFmtId="0" fontId="5" fillId="0" borderId="33" xfId="37" applyBorder="1" applyAlignment="1">
      <alignment vertical="center"/>
    </xf>
    <xf numFmtId="4" fontId="5" fillId="0" borderId="33" xfId="37" applyNumberFormat="1" applyBorder="1" applyAlignment="1">
      <alignment vertical="center"/>
    </xf>
    <xf numFmtId="0" fontId="7" fillId="0" borderId="27" xfId="37" applyFont="1" applyBorder="1" applyAlignment="1">
      <alignment horizontal="left" vertical="center" indent="1"/>
    </xf>
    <xf numFmtId="0" fontId="5" fillId="0" borderId="27" xfId="37" applyBorder="1" applyAlignment="1">
      <alignment horizontal="left" vertical="center" indent="2"/>
    </xf>
    <xf numFmtId="0" fontId="5" fillId="0" borderId="31" xfId="37" applyBorder="1" applyAlignment="1">
      <alignment horizontal="center" vertical="center"/>
    </xf>
    <xf numFmtId="0" fontId="5" fillId="0" borderId="31" xfId="37" applyBorder="1" applyAlignment="1">
      <alignment horizontal="left" vertical="center" indent="2"/>
    </xf>
    <xf numFmtId="4" fontId="5" fillId="0" borderId="31" xfId="37" applyNumberFormat="1" applyBorder="1" applyAlignment="1">
      <alignment vertical="center"/>
    </xf>
    <xf numFmtId="0" fontId="23" fillId="0" borderId="35" xfId="37" applyFont="1" applyBorder="1" applyAlignment="1">
      <alignment horizontal="center" vertical="center"/>
    </xf>
    <xf numFmtId="4" fontId="23" fillId="0" borderId="35" xfId="37" applyNumberFormat="1" applyFont="1" applyBorder="1" applyAlignment="1">
      <alignment horizontal="center" vertical="center"/>
    </xf>
    <xf numFmtId="4" fontId="23" fillId="0" borderId="25" xfId="37" applyNumberFormat="1" applyFont="1" applyBorder="1" applyAlignment="1">
      <alignment horizontal="center" vertical="center"/>
    </xf>
    <xf numFmtId="0" fontId="3" fillId="0" borderId="0" xfId="37" applyFont="1" applyAlignment="1">
      <alignment vertical="center"/>
    </xf>
    <xf numFmtId="0" fontId="3" fillId="0" borderId="29" xfId="37" applyFont="1" applyBorder="1" applyAlignment="1">
      <alignment horizontal="center" vertical="center"/>
    </xf>
    <xf numFmtId="0" fontId="3" fillId="0" borderId="29" xfId="37" applyFont="1" applyBorder="1" applyAlignment="1">
      <alignment horizontal="right" vertical="center"/>
    </xf>
    <xf numFmtId="0" fontId="3" fillId="0" borderId="29" xfId="37" applyFont="1" applyBorder="1" applyAlignment="1">
      <alignment horizontal="left" vertical="center" wrapText="1"/>
    </xf>
    <xf numFmtId="4" fontId="3" fillId="0" borderId="29" xfId="37" applyNumberFormat="1" applyFont="1" applyBorder="1" applyAlignment="1">
      <alignment horizontal="right" vertical="center"/>
    </xf>
    <xf numFmtId="0" fontId="18" fillId="0" borderId="27" xfId="37" applyFont="1" applyBorder="1" applyAlignment="1">
      <alignment vertical="center" wrapText="1"/>
    </xf>
    <xf numFmtId="0" fontId="12" fillId="0" borderId="28" xfId="28" applyFont="1" applyBorder="1" applyAlignment="1">
      <alignment vertical="center" wrapText="1"/>
    </xf>
    <xf numFmtId="0" fontId="5" fillId="0" borderId="0" xfId="37" applyFont="1" applyAlignment="1">
      <alignment vertical="center"/>
    </xf>
    <xf numFmtId="49" fontId="5" fillId="0" borderId="28" xfId="37" applyNumberFormat="1" applyFont="1" applyBorder="1" applyAlignment="1">
      <alignment horizontal="right" vertical="center"/>
    </xf>
    <xf numFmtId="0" fontId="12" fillId="0" borderId="28" xfId="37" applyFont="1" applyBorder="1" applyAlignment="1">
      <alignment vertical="center" wrapText="1"/>
    </xf>
    <xf numFmtId="0" fontId="19" fillId="0" borderId="28" xfId="37" applyFont="1" applyBorder="1" applyAlignment="1">
      <alignment vertical="center" wrapText="1"/>
    </xf>
    <xf numFmtId="49" fontId="5" fillId="0" borderId="27" xfId="37" applyNumberFormat="1" applyFont="1" applyBorder="1" applyAlignment="1">
      <alignment horizontal="right" vertical="center"/>
    </xf>
    <xf numFmtId="0" fontId="12" fillId="0" borderId="27" xfId="37" applyFont="1" applyBorder="1" applyAlignment="1">
      <alignment vertical="center" wrapText="1"/>
    </xf>
    <xf numFmtId="0" fontId="12" fillId="0" borderId="27" xfId="28" applyFont="1" applyBorder="1" applyAlignment="1">
      <alignment vertical="center" wrapText="1"/>
    </xf>
    <xf numFmtId="49" fontId="5" fillId="0" borderId="32" xfId="37" applyNumberFormat="1" applyFont="1" applyBorder="1" applyAlignment="1">
      <alignment horizontal="right" vertical="center"/>
    </xf>
    <xf numFmtId="0" fontId="12" fillId="0" borderId="32" xfId="37" applyFont="1" applyBorder="1" applyAlignment="1">
      <alignment vertical="center" wrapText="1"/>
    </xf>
    <xf numFmtId="0" fontId="19" fillId="0" borderId="32" xfId="37" applyFont="1" applyBorder="1" applyAlignment="1">
      <alignment vertical="center" wrapText="1"/>
    </xf>
    <xf numFmtId="3" fontId="5" fillId="0" borderId="32" xfId="37" applyNumberFormat="1" applyBorder="1" applyAlignment="1">
      <alignment vertical="center"/>
    </xf>
    <xf numFmtId="0" fontId="12" fillId="0" borderId="32" xfId="28" applyFont="1" applyBorder="1" applyAlignment="1">
      <alignment vertical="center" wrapText="1"/>
    </xf>
    <xf numFmtId="0" fontId="5" fillId="0" borderId="0" xfId="37" applyFont="1" applyBorder="1" applyAlignment="1">
      <alignment horizontal="center" vertical="center"/>
    </xf>
    <xf numFmtId="49" fontId="5" fillId="0" borderId="0" xfId="37" applyNumberFormat="1" applyFont="1" applyBorder="1" applyAlignment="1">
      <alignment horizontal="right" vertical="center"/>
    </xf>
    <xf numFmtId="0" fontId="12" fillId="0" borderId="0" xfId="37" applyFont="1" applyBorder="1" applyAlignment="1">
      <alignment vertical="center" wrapText="1"/>
    </xf>
    <xf numFmtId="4" fontId="5" fillId="0" borderId="0" xfId="37" applyNumberFormat="1" applyBorder="1" applyAlignment="1">
      <alignment vertical="center"/>
    </xf>
    <xf numFmtId="0" fontId="19" fillId="0" borderId="0" xfId="37" applyFont="1" applyBorder="1" applyAlignment="1">
      <alignment vertical="center" wrapText="1"/>
    </xf>
    <xf numFmtId="3" fontId="5" fillId="0" borderId="0" xfId="37" applyNumberFormat="1" applyBorder="1" applyAlignment="1">
      <alignment vertical="center"/>
    </xf>
    <xf numFmtId="0" fontId="12" fillId="0" borderId="0" xfId="28" applyFont="1" applyBorder="1" applyAlignment="1">
      <alignment vertical="center" wrapText="1"/>
    </xf>
    <xf numFmtId="49" fontId="5" fillId="0" borderId="33" xfId="37" applyNumberFormat="1" applyFont="1" applyBorder="1" applyAlignment="1">
      <alignment horizontal="right" vertical="center"/>
    </xf>
    <xf numFmtId="0" fontId="12" fillId="0" borderId="33" xfId="37" applyFont="1" applyBorder="1" applyAlignment="1">
      <alignment vertical="center" wrapText="1"/>
    </xf>
    <xf numFmtId="0" fontId="19" fillId="0" borderId="33" xfId="37" applyFont="1" applyBorder="1" applyAlignment="1">
      <alignment vertical="center" wrapText="1"/>
    </xf>
    <xf numFmtId="3" fontId="5" fillId="0" borderId="33" xfId="37" applyNumberFormat="1" applyBorder="1" applyAlignment="1">
      <alignment vertical="center"/>
    </xf>
    <xf numFmtId="0" fontId="12" fillId="0" borderId="33" xfId="28" applyFont="1" applyBorder="1" applyAlignment="1">
      <alignment vertical="center" wrapText="1"/>
    </xf>
    <xf numFmtId="0" fontId="19" fillId="0" borderId="27" xfId="37" applyFont="1" applyBorder="1" applyAlignment="1">
      <alignment vertical="center" wrapText="1"/>
    </xf>
    <xf numFmtId="0" fontId="3" fillId="0" borderId="27" xfId="37" applyFont="1" applyBorder="1" applyAlignment="1">
      <alignment horizontal="right" vertical="center"/>
    </xf>
    <xf numFmtId="4" fontId="3" fillId="0" borderId="27" xfId="37" applyNumberFormat="1" applyFont="1" applyBorder="1" applyAlignment="1">
      <alignment horizontal="center" vertical="center"/>
    </xf>
    <xf numFmtId="0" fontId="5" fillId="0" borderId="0" xfId="37" applyBorder="1" applyAlignment="1">
      <alignment vertical="center"/>
    </xf>
    <xf numFmtId="0" fontId="12" fillId="0" borderId="27" xfId="37" applyFont="1" applyBorder="1" applyAlignment="1">
      <alignment horizontal="left" vertical="center" wrapText="1"/>
    </xf>
    <xf numFmtId="0" fontId="5" fillId="0" borderId="26" xfId="37" applyFont="1" applyBorder="1" applyAlignment="1">
      <alignment horizontal="center" vertical="center"/>
    </xf>
    <xf numFmtId="49" fontId="5" fillId="0" borderId="26" xfId="37" applyNumberFormat="1" applyFont="1" applyBorder="1" applyAlignment="1">
      <alignment horizontal="right" vertical="center"/>
    </xf>
    <xf numFmtId="0" fontId="12" fillId="0" borderId="26" xfId="37" applyFont="1" applyBorder="1" applyAlignment="1">
      <alignment vertical="center" wrapText="1"/>
    </xf>
    <xf numFmtId="4" fontId="5" fillId="0" borderId="26" xfId="37" applyNumberFormat="1" applyBorder="1" applyAlignment="1">
      <alignment vertical="center"/>
    </xf>
    <xf numFmtId="0" fontId="19" fillId="0" borderId="26" xfId="37" applyFont="1" applyBorder="1" applyAlignment="1">
      <alignment vertical="center" wrapText="1"/>
    </xf>
    <xf numFmtId="0" fontId="12" fillId="0" borderId="26" xfId="28" applyFont="1" applyBorder="1" applyAlignment="1">
      <alignment vertical="center" wrapText="1"/>
    </xf>
    <xf numFmtId="0" fontId="12" fillId="0" borderId="26" xfId="37" applyFont="1" applyBorder="1" applyAlignment="1">
      <alignment horizontal="left" vertical="center" wrapText="1"/>
    </xf>
    <xf numFmtId="4" fontId="7" fillId="0" borderId="25" xfId="37" applyNumberFormat="1" applyFont="1" applyBorder="1" applyAlignment="1">
      <alignment vertical="center"/>
    </xf>
    <xf numFmtId="4" fontId="23" fillId="0" borderId="25" xfId="37" applyNumberFormat="1" applyFont="1" applyBorder="1" applyAlignment="1">
      <alignment vertical="center"/>
    </xf>
    <xf numFmtId="0" fontId="53" fillId="0" borderId="0" xfId="37" applyFont="1" applyAlignment="1">
      <alignment vertical="center"/>
    </xf>
    <xf numFmtId="0" fontId="23" fillId="0" borderId="22" xfId="36" applyFont="1" applyBorder="1" applyAlignment="1">
      <alignment horizontal="center" vertical="center"/>
    </xf>
    <xf numFmtId="0" fontId="23" fillId="0" borderId="23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  <xf numFmtId="0" fontId="23" fillId="24" borderId="10" xfId="36" applyFont="1" applyFill="1" applyBorder="1" applyAlignment="1">
      <alignment horizontal="center" vertical="center"/>
    </xf>
    <xf numFmtId="0" fontId="23" fillId="24" borderId="10" xfId="36" applyFont="1" applyFill="1" applyBorder="1" applyAlignment="1">
      <alignment horizontal="center" vertical="center" wrapText="1"/>
    </xf>
    <xf numFmtId="0" fontId="10" fillId="0" borderId="22" xfId="38" applyFont="1" applyBorder="1" applyAlignment="1">
      <alignment horizontal="center" vertical="center"/>
    </xf>
    <xf numFmtId="0" fontId="10" fillId="0" borderId="24" xfId="38" applyFont="1" applyBorder="1" applyAlignment="1">
      <alignment horizontal="center" vertical="center"/>
    </xf>
    <xf numFmtId="0" fontId="21" fillId="0" borderId="0" xfId="38" applyFont="1" applyAlignment="1">
      <alignment horizontal="center" vertical="center" wrapText="1"/>
    </xf>
    <xf numFmtId="0" fontId="23" fillId="24" borderId="10" xfId="38" applyFont="1" applyFill="1" applyBorder="1" applyAlignment="1">
      <alignment horizontal="center" vertical="center"/>
    </xf>
    <xf numFmtId="0" fontId="23" fillId="24" borderId="13" xfId="38" applyFont="1" applyFill="1" applyBorder="1" applyAlignment="1">
      <alignment horizontal="center" vertical="center"/>
    </xf>
    <xf numFmtId="0" fontId="23" fillId="24" borderId="18" xfId="38" applyFont="1" applyFill="1" applyBorder="1" applyAlignment="1">
      <alignment horizontal="center" vertical="center"/>
    </xf>
    <xf numFmtId="0" fontId="23" fillId="24" borderId="10" xfId="38" applyFont="1" applyFill="1" applyBorder="1" applyAlignment="1">
      <alignment horizontal="center" vertical="center" wrapText="1"/>
    </xf>
    <xf numFmtId="0" fontId="24" fillId="0" borderId="22" xfId="38" applyFont="1" applyBorder="1" applyAlignment="1">
      <alignment horizontal="center" vertical="center"/>
    </xf>
    <xf numFmtId="0" fontId="24" fillId="0" borderId="24" xfId="38" applyFont="1" applyBorder="1" applyAlignment="1">
      <alignment horizontal="center" vertical="center"/>
    </xf>
    <xf numFmtId="0" fontId="24" fillId="0" borderId="23" xfId="38" applyFont="1" applyBorder="1" applyAlignment="1">
      <alignment horizontal="center" vertical="center"/>
    </xf>
    <xf numFmtId="0" fontId="23" fillId="24" borderId="13" xfId="38" applyFont="1" applyFill="1" applyBorder="1" applyAlignment="1">
      <alignment horizontal="center" vertical="center" wrapText="1"/>
    </xf>
    <xf numFmtId="0" fontId="23" fillId="24" borderId="18" xfId="38" applyFont="1" applyFill="1" applyBorder="1" applyAlignment="1">
      <alignment horizontal="center" vertical="center" wrapText="1"/>
    </xf>
    <xf numFmtId="0" fontId="23" fillId="24" borderId="22" xfId="38" applyFont="1" applyFill="1" applyBorder="1" applyAlignment="1">
      <alignment horizontal="center" vertical="center" wrapText="1"/>
    </xf>
    <xf numFmtId="0" fontId="23" fillId="24" borderId="23" xfId="38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2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23" fillId="0" borderId="25" xfId="37" applyFont="1" applyBorder="1" applyAlignment="1">
      <alignment horizontal="center" vertical="center"/>
    </xf>
    <xf numFmtId="0" fontId="50" fillId="0" borderId="0" xfId="37" applyFont="1" applyBorder="1" applyAlignment="1">
      <alignment horizontal="center" vertical="center" wrapText="1"/>
    </xf>
    <xf numFmtId="0" fontId="23" fillId="25" borderId="25" xfId="37" applyFont="1" applyFill="1" applyBorder="1" applyAlignment="1">
      <alignment horizontal="center" vertical="center"/>
    </xf>
    <xf numFmtId="0" fontId="23" fillId="25" borderId="25" xfId="37" applyFont="1" applyFill="1" applyBorder="1" applyAlignment="1">
      <alignment horizontal="center" vertical="center" wrapText="1"/>
    </xf>
    <xf numFmtId="0" fontId="21" fillId="0" borderId="0" xfId="37" applyFont="1" applyBorder="1" applyAlignment="1">
      <alignment horizontal="center" vertical="center" wrapText="1"/>
    </xf>
    <xf numFmtId="0" fontId="2" fillId="0" borderId="0" xfId="37" applyFont="1" applyBorder="1" applyAlignment="1">
      <alignment horizontal="center" vertical="center" wrapText="1"/>
    </xf>
    <xf numFmtId="0" fontId="23" fillId="25" borderId="30" xfId="37" applyFont="1" applyFill="1" applyBorder="1" applyAlignment="1">
      <alignment horizontal="center" vertical="center"/>
    </xf>
    <xf numFmtId="0" fontId="23" fillId="25" borderId="30" xfId="37" applyFont="1" applyFill="1" applyBorder="1" applyAlignment="1">
      <alignment horizontal="center" vertical="center" wrapText="1"/>
    </xf>
    <xf numFmtId="0" fontId="23" fillId="0" borderId="25" xfId="37" applyFont="1" applyBorder="1" applyAlignment="1">
      <alignment horizontal="left" vertic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Excel Built-in Normal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_Dochody wydatki i inne załączniki" xfId="36"/>
    <cellStyle name="Normalny_Dochody wydatki i inne załączniki_Załaczniki do Uchwały 2013 rok_1" xfId="37"/>
    <cellStyle name="Normalny_Dochody, wydatki i inne załączniki" xfId="38"/>
    <cellStyle name="Obliczenia" xfId="39" builtinId="22" customBuiltin="1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Normal="100" workbookViewId="0">
      <selection activeCell="D29" sqref="D29"/>
    </sheetView>
  </sheetViews>
  <sheetFormatPr defaultRowHeight="12.75"/>
  <cols>
    <col min="1" max="1" width="4.7109375" style="55" bestFit="1" customWidth="1"/>
    <col min="2" max="2" width="40.140625" style="55" bestFit="1" customWidth="1"/>
    <col min="3" max="3" width="14" style="55" customWidth="1"/>
    <col min="4" max="4" width="17.140625" style="55" customWidth="1"/>
    <col min="5" max="16384" width="9.140625" style="55"/>
  </cols>
  <sheetData>
    <row r="1" spans="1:4" ht="29.25" customHeight="1"/>
    <row r="2" spans="1:4" ht="27" customHeight="1">
      <c r="A2" s="278" t="s">
        <v>216</v>
      </c>
      <c r="B2" s="278"/>
      <c r="C2" s="278"/>
      <c r="D2" s="278"/>
    </row>
    <row r="3" spans="1:4" ht="6.75" customHeight="1">
      <c r="A3" s="62"/>
    </row>
    <row r="4" spans="1:4">
      <c r="D4" s="63"/>
    </row>
    <row r="5" spans="1:4" ht="15" customHeight="1">
      <c r="A5" s="279" t="s">
        <v>27</v>
      </c>
      <c r="B5" s="279" t="s">
        <v>4</v>
      </c>
      <c r="C5" s="280" t="s">
        <v>28</v>
      </c>
      <c r="D5" s="280" t="s">
        <v>217</v>
      </c>
    </row>
    <row r="6" spans="1:4" ht="15" customHeight="1">
      <c r="A6" s="279"/>
      <c r="B6" s="279"/>
      <c r="C6" s="279"/>
      <c r="D6" s="280"/>
    </row>
    <row r="7" spans="1:4" ht="15.75" customHeight="1">
      <c r="A7" s="279"/>
      <c r="B7" s="279"/>
      <c r="C7" s="279"/>
      <c r="D7" s="280"/>
    </row>
    <row r="8" spans="1:4" s="66" customFormat="1" ht="9.75" customHeight="1">
      <c r="A8" s="64">
        <v>1</v>
      </c>
      <c r="B8" s="64">
        <v>2</v>
      </c>
      <c r="C8" s="64">
        <v>3</v>
      </c>
      <c r="D8" s="65">
        <v>4</v>
      </c>
    </row>
    <row r="9" spans="1:4" s="69" customFormat="1" ht="13.5" customHeight="1">
      <c r="A9" s="67" t="s">
        <v>9</v>
      </c>
      <c r="B9" s="68" t="s">
        <v>112</v>
      </c>
      <c r="C9" s="67"/>
      <c r="D9" s="103">
        <v>69854765</v>
      </c>
    </row>
    <row r="10" spans="1:4" ht="15.75" customHeight="1">
      <c r="A10" s="67" t="s">
        <v>10</v>
      </c>
      <c r="B10" s="68" t="s">
        <v>7</v>
      </c>
      <c r="C10" s="67"/>
      <c r="D10" s="103">
        <v>77854765</v>
      </c>
    </row>
    <row r="11" spans="1:4" ht="14.25" customHeight="1">
      <c r="A11" s="67" t="s">
        <v>11</v>
      </c>
      <c r="B11" s="68" t="s">
        <v>113</v>
      </c>
      <c r="C11" s="70"/>
      <c r="D11" s="92">
        <f>SUM(D9-D10)</f>
        <v>-8000000</v>
      </c>
    </row>
    <row r="12" spans="1:4" s="89" customFormat="1" ht="18.95" customHeight="1">
      <c r="A12" s="276" t="s">
        <v>15</v>
      </c>
      <c r="B12" s="277"/>
      <c r="C12" s="56"/>
      <c r="D12" s="90">
        <f>SUM(D13:D20)</f>
        <v>10791812</v>
      </c>
    </row>
    <row r="13" spans="1:4" ht="21.75" customHeight="1">
      <c r="A13" s="67" t="s">
        <v>9</v>
      </c>
      <c r="B13" s="72" t="s">
        <v>114</v>
      </c>
      <c r="C13" s="67" t="s">
        <v>16</v>
      </c>
      <c r="D13" s="71"/>
    </row>
    <row r="14" spans="1:4" ht="18.95" customHeight="1">
      <c r="A14" s="73" t="s">
        <v>10</v>
      </c>
      <c r="B14" s="70" t="s">
        <v>13</v>
      </c>
      <c r="C14" s="67" t="s">
        <v>16</v>
      </c>
      <c r="D14" s="74">
        <v>3200000</v>
      </c>
    </row>
    <row r="15" spans="1:4" ht="31.5" customHeight="1">
      <c r="A15" s="67" t="s">
        <v>11</v>
      </c>
      <c r="B15" s="75" t="s">
        <v>115</v>
      </c>
      <c r="C15" s="67" t="s">
        <v>116</v>
      </c>
      <c r="D15" s="71"/>
    </row>
    <row r="16" spans="1:4" ht="15.75" customHeight="1">
      <c r="A16" s="73" t="s">
        <v>1</v>
      </c>
      <c r="B16" s="70" t="s">
        <v>117</v>
      </c>
      <c r="C16" s="67" t="s">
        <v>118</v>
      </c>
      <c r="D16" s="71"/>
    </row>
    <row r="17" spans="1:6" ht="15" customHeight="1">
      <c r="A17" s="67" t="s">
        <v>12</v>
      </c>
      <c r="B17" s="70" t="s">
        <v>119</v>
      </c>
      <c r="C17" s="67" t="s">
        <v>120</v>
      </c>
      <c r="D17" s="71"/>
    </row>
    <row r="18" spans="1:6" ht="16.5" customHeight="1">
      <c r="A18" s="73" t="s">
        <v>14</v>
      </c>
      <c r="B18" s="70" t="s">
        <v>121</v>
      </c>
      <c r="C18" s="67" t="s">
        <v>122</v>
      </c>
      <c r="D18" s="76"/>
    </row>
    <row r="19" spans="1:6" ht="15" customHeight="1">
      <c r="A19" s="67" t="s">
        <v>74</v>
      </c>
      <c r="B19" s="70" t="s">
        <v>123</v>
      </c>
      <c r="C19" s="67" t="s">
        <v>124</v>
      </c>
      <c r="D19" s="77">
        <v>4800000</v>
      </c>
    </row>
    <row r="20" spans="1:6" ht="15" customHeight="1">
      <c r="A20" s="67" t="s">
        <v>75</v>
      </c>
      <c r="B20" s="78" t="s">
        <v>125</v>
      </c>
      <c r="C20" s="67" t="s">
        <v>206</v>
      </c>
      <c r="D20" s="77">
        <v>2791812</v>
      </c>
    </row>
    <row r="21" spans="1:6" s="89" customFormat="1" ht="18.95" customHeight="1">
      <c r="A21" s="276" t="s">
        <v>38</v>
      </c>
      <c r="B21" s="277"/>
      <c r="C21" s="91"/>
      <c r="D21" s="57">
        <f>SUM(D22:D28)</f>
        <v>2791812</v>
      </c>
    </row>
    <row r="22" spans="1:6" ht="16.5" customHeight="1">
      <c r="A22" s="67" t="s">
        <v>9</v>
      </c>
      <c r="B22" s="70" t="s">
        <v>26</v>
      </c>
      <c r="C22" s="67" t="s">
        <v>18</v>
      </c>
      <c r="D22" s="77">
        <v>0</v>
      </c>
    </row>
    <row r="23" spans="1:6" ht="13.5" customHeight="1">
      <c r="A23" s="73" t="s">
        <v>10</v>
      </c>
      <c r="B23" s="79" t="s">
        <v>17</v>
      </c>
      <c r="C23" s="73" t="s">
        <v>18</v>
      </c>
      <c r="D23" s="80">
        <v>791812</v>
      </c>
    </row>
    <row r="24" spans="1:6" ht="38.25" customHeight="1">
      <c r="A24" s="67" t="s">
        <v>11</v>
      </c>
      <c r="B24" s="81" t="s">
        <v>126</v>
      </c>
      <c r="C24" s="67" t="s">
        <v>127</v>
      </c>
      <c r="D24" s="77"/>
    </row>
    <row r="25" spans="1:6" ht="14.25" customHeight="1">
      <c r="A25" s="73" t="s">
        <v>1</v>
      </c>
      <c r="B25" s="79" t="s">
        <v>128</v>
      </c>
      <c r="C25" s="73" t="s">
        <v>129</v>
      </c>
      <c r="D25" s="80"/>
    </row>
    <row r="26" spans="1:6" ht="15.75" customHeight="1">
      <c r="A26" s="67" t="s">
        <v>12</v>
      </c>
      <c r="B26" s="70" t="s">
        <v>130</v>
      </c>
      <c r="C26" s="67" t="s">
        <v>131</v>
      </c>
      <c r="D26" s="77"/>
    </row>
    <row r="27" spans="1:6" ht="15" customHeight="1">
      <c r="A27" s="82" t="s">
        <v>14</v>
      </c>
      <c r="B27" s="78" t="s">
        <v>132</v>
      </c>
      <c r="C27" s="82" t="s">
        <v>133</v>
      </c>
      <c r="D27" s="76">
        <v>2000000</v>
      </c>
    </row>
    <row r="28" spans="1:6" ht="16.5" customHeight="1">
      <c r="A28" s="82" t="s">
        <v>74</v>
      </c>
      <c r="B28" s="78" t="s">
        <v>134</v>
      </c>
      <c r="C28" s="83" t="s">
        <v>135</v>
      </c>
      <c r="D28" s="84"/>
      <c r="E28" s="85"/>
      <c r="F28" s="85"/>
    </row>
    <row r="29" spans="1:6">
      <c r="A29" s="86"/>
      <c r="B29" s="87"/>
      <c r="C29" s="88"/>
    </row>
  </sheetData>
  <mergeCells count="7">
    <mergeCell ref="A12:B12"/>
    <mergeCell ref="A21:B21"/>
    <mergeCell ref="A2:D2"/>
    <mergeCell ref="A5:A7"/>
    <mergeCell ref="B5:B7"/>
    <mergeCell ref="C5:C7"/>
    <mergeCell ref="D5:D7"/>
  </mergeCells>
  <phoneticPr fontId="28" type="noConversion"/>
  <pageMargins left="0.75" right="0.75" top="1" bottom="1" header="0.5" footer="0.5"/>
  <pageSetup paperSize="9" orientation="portrait" r:id="rId1"/>
  <headerFooter alignWithMargins="0">
    <oddHeader xml:space="preserve">&amp;RZałącznik Nr 3
do Uchwały  Nr  XXXV/258/12
Rady Miejskiej w Grójcu 
z dnia 17 grudnia 2012 roku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Layout" topLeftCell="A65" zoomScaleNormal="100" workbookViewId="0">
      <selection activeCell="F73" sqref="F73"/>
    </sheetView>
  </sheetViews>
  <sheetFormatPr defaultRowHeight="12.75"/>
  <cols>
    <col min="1" max="1" width="5.5703125" style="142" customWidth="1"/>
    <col min="2" max="2" width="6.85546875" style="142" customWidth="1"/>
    <col min="3" max="3" width="7.7109375" style="142" customWidth="1"/>
    <col min="4" max="4" width="16.140625" style="142" customWidth="1"/>
    <col min="5" max="5" width="12" style="142" customWidth="1"/>
    <col min="6" max="6" width="12.7109375" style="142" customWidth="1"/>
    <col min="7" max="7" width="11.42578125" style="142" customWidth="1"/>
    <col min="8" max="8" width="12.5703125" style="142" customWidth="1"/>
    <col min="9" max="9" width="13.140625" style="142" customWidth="1"/>
    <col min="10" max="10" width="14.42578125" style="142" customWidth="1"/>
    <col min="11" max="11" width="16.7109375" style="142" customWidth="1"/>
    <col min="12" max="16384" width="9.140625" style="142"/>
  </cols>
  <sheetData>
    <row r="1" spans="1:11" ht="6.75" customHeight="1"/>
    <row r="2" spans="1:11" ht="18" customHeight="1">
      <c r="A2" s="330" t="s">
        <v>267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s="230" customFormat="1" ht="20.100000000000001" customHeight="1">
      <c r="A3" s="327" t="s">
        <v>27</v>
      </c>
      <c r="B3" s="327" t="s">
        <v>2</v>
      </c>
      <c r="C3" s="327" t="s">
        <v>19</v>
      </c>
      <c r="D3" s="328" t="s">
        <v>94</v>
      </c>
      <c r="E3" s="328" t="s">
        <v>40</v>
      </c>
      <c r="F3" s="328" t="s">
        <v>34</v>
      </c>
      <c r="G3" s="328"/>
      <c r="H3" s="328"/>
      <c r="I3" s="328"/>
      <c r="J3" s="328"/>
      <c r="K3" s="328" t="s">
        <v>41</v>
      </c>
    </row>
    <row r="4" spans="1:11" s="230" customFormat="1" ht="20.100000000000001" customHeight="1">
      <c r="A4" s="327"/>
      <c r="B4" s="327"/>
      <c r="C4" s="327"/>
      <c r="D4" s="328"/>
      <c r="E4" s="328"/>
      <c r="F4" s="328" t="s">
        <v>268</v>
      </c>
      <c r="G4" s="328" t="s">
        <v>46</v>
      </c>
      <c r="H4" s="328"/>
      <c r="I4" s="328"/>
      <c r="J4" s="328"/>
      <c r="K4" s="328"/>
    </row>
    <row r="5" spans="1:11" s="230" customFormat="1" ht="29.25" customHeight="1">
      <c r="A5" s="327"/>
      <c r="B5" s="327"/>
      <c r="C5" s="327"/>
      <c r="D5" s="328"/>
      <c r="E5" s="328"/>
      <c r="F5" s="328"/>
      <c r="G5" s="328" t="s">
        <v>42</v>
      </c>
      <c r="H5" s="328" t="s">
        <v>95</v>
      </c>
      <c r="I5" s="328" t="s">
        <v>43</v>
      </c>
      <c r="J5" s="328" t="s">
        <v>37</v>
      </c>
      <c r="K5" s="328"/>
    </row>
    <row r="6" spans="1:11" s="230" customFormat="1" ht="20.100000000000001" customHeight="1">
      <c r="A6" s="327"/>
      <c r="B6" s="327"/>
      <c r="C6" s="327"/>
      <c r="D6" s="328"/>
      <c r="E6" s="328"/>
      <c r="F6" s="328"/>
      <c r="G6" s="328"/>
      <c r="H6" s="328"/>
      <c r="I6" s="328"/>
      <c r="J6" s="328"/>
      <c r="K6" s="328"/>
    </row>
    <row r="7" spans="1:11" s="230" customFormat="1" ht="20.100000000000001" customHeight="1">
      <c r="A7" s="327"/>
      <c r="B7" s="327"/>
      <c r="C7" s="327"/>
      <c r="D7" s="328"/>
      <c r="E7" s="328"/>
      <c r="F7" s="328"/>
      <c r="G7" s="328"/>
      <c r="H7" s="328"/>
      <c r="I7" s="328"/>
      <c r="J7" s="328"/>
      <c r="K7" s="328"/>
    </row>
    <row r="8" spans="1:11" ht="8.1" customHeight="1">
      <c r="A8" s="143">
        <v>1</v>
      </c>
      <c r="B8" s="143">
        <v>2</v>
      </c>
      <c r="C8" s="143">
        <v>3</v>
      </c>
      <c r="D8" s="143">
        <v>5</v>
      </c>
      <c r="E8" s="143">
        <v>6</v>
      </c>
      <c r="F8" s="143">
        <v>7</v>
      </c>
      <c r="G8" s="143">
        <v>8</v>
      </c>
      <c r="H8" s="143">
        <v>9</v>
      </c>
      <c r="I8" s="143">
        <v>10</v>
      </c>
      <c r="J8" s="143">
        <v>11</v>
      </c>
      <c r="K8" s="143">
        <v>12</v>
      </c>
    </row>
    <row r="9" spans="1:11" s="237" customFormat="1" ht="47.25" customHeight="1">
      <c r="A9" s="231" t="s">
        <v>9</v>
      </c>
      <c r="B9" s="232">
        <v>400</v>
      </c>
      <c r="C9" s="232">
        <v>40001</v>
      </c>
      <c r="D9" s="233" t="s">
        <v>269</v>
      </c>
      <c r="E9" s="234">
        <v>262500</v>
      </c>
      <c r="F9" s="234">
        <v>262500</v>
      </c>
      <c r="G9" s="234">
        <v>262500</v>
      </c>
      <c r="H9" s="231"/>
      <c r="I9" s="235" t="s">
        <v>90</v>
      </c>
      <c r="J9" s="231"/>
      <c r="K9" s="236" t="s">
        <v>69</v>
      </c>
    </row>
    <row r="10" spans="1:11" ht="94.5" customHeight="1">
      <c r="A10" s="187" t="s">
        <v>10</v>
      </c>
      <c r="B10" s="238" t="s">
        <v>47</v>
      </c>
      <c r="C10" s="238" t="s">
        <v>51</v>
      </c>
      <c r="D10" s="239" t="s">
        <v>270</v>
      </c>
      <c r="E10" s="213">
        <v>100000</v>
      </c>
      <c r="F10" s="213">
        <v>100000</v>
      </c>
      <c r="G10" s="213">
        <v>100000</v>
      </c>
      <c r="H10" s="213"/>
      <c r="I10" s="240" t="s">
        <v>90</v>
      </c>
      <c r="J10" s="152"/>
      <c r="K10" s="236" t="s">
        <v>69</v>
      </c>
    </row>
    <row r="11" spans="1:11" ht="77.25" customHeight="1">
      <c r="A11" s="163" t="s">
        <v>11</v>
      </c>
      <c r="B11" s="241" t="s">
        <v>47</v>
      </c>
      <c r="C11" s="241" t="s">
        <v>51</v>
      </c>
      <c r="D11" s="242" t="s">
        <v>271</v>
      </c>
      <c r="E11" s="172">
        <v>110000</v>
      </c>
      <c r="F11" s="172">
        <v>110000</v>
      </c>
      <c r="G11" s="172">
        <v>110000</v>
      </c>
      <c r="H11" s="172"/>
      <c r="I11" s="235" t="s">
        <v>90</v>
      </c>
      <c r="J11" s="149"/>
      <c r="K11" s="243" t="s">
        <v>69</v>
      </c>
    </row>
    <row r="12" spans="1:11" ht="57" customHeight="1">
      <c r="A12" s="187" t="s">
        <v>1</v>
      </c>
      <c r="B12" s="238" t="s">
        <v>47</v>
      </c>
      <c r="C12" s="238" t="s">
        <v>51</v>
      </c>
      <c r="D12" s="239" t="s">
        <v>272</v>
      </c>
      <c r="E12" s="213">
        <v>50000</v>
      </c>
      <c r="F12" s="213">
        <v>50000</v>
      </c>
      <c r="G12" s="213">
        <v>50000</v>
      </c>
      <c r="H12" s="213"/>
      <c r="I12" s="240" t="s">
        <v>90</v>
      </c>
      <c r="J12" s="152"/>
      <c r="K12" s="236" t="s">
        <v>69</v>
      </c>
    </row>
    <row r="13" spans="1:11" ht="72" customHeight="1">
      <c r="A13" s="187" t="s">
        <v>12</v>
      </c>
      <c r="B13" s="238" t="s">
        <v>47</v>
      </c>
      <c r="C13" s="238" t="s">
        <v>52</v>
      </c>
      <c r="D13" s="239" t="s">
        <v>273</v>
      </c>
      <c r="E13" s="213">
        <v>20000</v>
      </c>
      <c r="F13" s="213">
        <v>20000</v>
      </c>
      <c r="G13" s="213">
        <v>20000</v>
      </c>
      <c r="H13" s="213"/>
      <c r="I13" s="240" t="s">
        <v>274</v>
      </c>
      <c r="J13" s="152"/>
      <c r="K13" s="236" t="s">
        <v>69</v>
      </c>
    </row>
    <row r="14" spans="1:11" ht="15.75" customHeight="1">
      <c r="A14" s="180"/>
      <c r="B14" s="244"/>
      <c r="C14" s="244"/>
      <c r="D14" s="245"/>
      <c r="E14" s="217"/>
      <c r="F14" s="217"/>
      <c r="G14" s="217"/>
      <c r="H14" s="217"/>
      <c r="I14" s="246"/>
      <c r="J14" s="247"/>
      <c r="K14" s="248"/>
    </row>
    <row r="15" spans="1:11" ht="15.75" customHeight="1">
      <c r="A15" s="249"/>
      <c r="B15" s="250"/>
      <c r="C15" s="250"/>
      <c r="D15" s="251"/>
      <c r="E15" s="252"/>
      <c r="F15" s="252"/>
      <c r="G15" s="252"/>
      <c r="H15" s="252"/>
      <c r="I15" s="253"/>
      <c r="J15" s="254"/>
      <c r="K15" s="255"/>
    </row>
    <row r="16" spans="1:11" ht="15.75" customHeight="1">
      <c r="A16" s="183"/>
      <c r="B16" s="256"/>
      <c r="C16" s="256"/>
      <c r="D16" s="257"/>
      <c r="E16" s="221"/>
      <c r="F16" s="221"/>
      <c r="G16" s="221"/>
      <c r="H16" s="221"/>
      <c r="I16" s="258"/>
      <c r="J16" s="259"/>
      <c r="K16" s="260"/>
    </row>
    <row r="17" spans="1:11" ht="15.75" customHeight="1">
      <c r="A17" s="327" t="s">
        <v>27</v>
      </c>
      <c r="B17" s="327" t="s">
        <v>2</v>
      </c>
      <c r="C17" s="327" t="s">
        <v>19</v>
      </c>
      <c r="D17" s="328" t="s">
        <v>94</v>
      </c>
      <c r="E17" s="328" t="s">
        <v>40</v>
      </c>
      <c r="F17" s="328" t="s">
        <v>34</v>
      </c>
      <c r="G17" s="328"/>
      <c r="H17" s="328"/>
      <c r="I17" s="328"/>
      <c r="J17" s="328"/>
      <c r="K17" s="328" t="s">
        <v>41</v>
      </c>
    </row>
    <row r="18" spans="1:11" ht="15.75" customHeight="1">
      <c r="A18" s="327"/>
      <c r="B18" s="327"/>
      <c r="C18" s="327"/>
      <c r="D18" s="328"/>
      <c r="E18" s="328"/>
      <c r="F18" s="328" t="s">
        <v>268</v>
      </c>
      <c r="G18" s="328" t="s">
        <v>46</v>
      </c>
      <c r="H18" s="328"/>
      <c r="I18" s="328"/>
      <c r="J18" s="328"/>
      <c r="K18" s="328"/>
    </row>
    <row r="19" spans="1:11" ht="15.75" customHeight="1">
      <c r="A19" s="327"/>
      <c r="B19" s="327"/>
      <c r="C19" s="327"/>
      <c r="D19" s="328"/>
      <c r="E19" s="328"/>
      <c r="F19" s="328"/>
      <c r="G19" s="328" t="s">
        <v>42</v>
      </c>
      <c r="H19" s="328" t="s">
        <v>95</v>
      </c>
      <c r="I19" s="328" t="s">
        <v>43</v>
      </c>
      <c r="J19" s="328" t="s">
        <v>37</v>
      </c>
      <c r="K19" s="328"/>
    </row>
    <row r="20" spans="1:11" ht="15.75" customHeight="1">
      <c r="A20" s="327"/>
      <c r="B20" s="327"/>
      <c r="C20" s="327"/>
      <c r="D20" s="328"/>
      <c r="E20" s="328"/>
      <c r="F20" s="328"/>
      <c r="G20" s="328"/>
      <c r="H20" s="328"/>
      <c r="I20" s="328"/>
      <c r="J20" s="328"/>
      <c r="K20" s="328"/>
    </row>
    <row r="21" spans="1:11" ht="35.25" customHeight="1">
      <c r="A21" s="327"/>
      <c r="B21" s="327"/>
      <c r="C21" s="327"/>
      <c r="D21" s="328"/>
      <c r="E21" s="328"/>
      <c r="F21" s="328"/>
      <c r="G21" s="328"/>
      <c r="H21" s="328"/>
      <c r="I21" s="328"/>
      <c r="J21" s="328"/>
      <c r="K21" s="328"/>
    </row>
    <row r="22" spans="1:11" ht="7.5" customHeight="1">
      <c r="A22" s="143">
        <v>1</v>
      </c>
      <c r="B22" s="143">
        <v>2</v>
      </c>
      <c r="C22" s="143">
        <v>3</v>
      </c>
      <c r="D22" s="143">
        <v>5</v>
      </c>
      <c r="E22" s="143">
        <v>6</v>
      </c>
      <c r="F22" s="143">
        <v>7</v>
      </c>
      <c r="G22" s="143">
        <v>8</v>
      </c>
      <c r="H22" s="143">
        <v>9</v>
      </c>
      <c r="I22" s="143">
        <v>10</v>
      </c>
      <c r="J22" s="143">
        <v>11</v>
      </c>
      <c r="K22" s="143">
        <v>12</v>
      </c>
    </row>
    <row r="23" spans="1:11" ht="54" customHeight="1">
      <c r="A23" s="163" t="s">
        <v>14</v>
      </c>
      <c r="B23" s="241" t="s">
        <v>47</v>
      </c>
      <c r="C23" s="241" t="s">
        <v>52</v>
      </c>
      <c r="D23" s="242" t="s">
        <v>275</v>
      </c>
      <c r="E23" s="172">
        <v>80000</v>
      </c>
      <c r="F23" s="172">
        <v>80000</v>
      </c>
      <c r="G23" s="172">
        <v>80000</v>
      </c>
      <c r="H23" s="172"/>
      <c r="I23" s="261" t="s">
        <v>90</v>
      </c>
      <c r="J23" s="149"/>
      <c r="K23" s="243" t="s">
        <v>69</v>
      </c>
    </row>
    <row r="24" spans="1:11" ht="54" customHeight="1">
      <c r="A24" s="187" t="s">
        <v>74</v>
      </c>
      <c r="B24" s="238" t="s">
        <v>47</v>
      </c>
      <c r="C24" s="238" t="s">
        <v>52</v>
      </c>
      <c r="D24" s="239" t="s">
        <v>276</v>
      </c>
      <c r="E24" s="213">
        <v>150000</v>
      </c>
      <c r="F24" s="213">
        <v>150000</v>
      </c>
      <c r="G24" s="213">
        <v>150000</v>
      </c>
      <c r="H24" s="213"/>
      <c r="I24" s="240" t="s">
        <v>90</v>
      </c>
      <c r="J24" s="152"/>
      <c r="K24" s="236" t="s">
        <v>69</v>
      </c>
    </row>
    <row r="25" spans="1:11" ht="51.75" customHeight="1">
      <c r="A25" s="187" t="s">
        <v>75</v>
      </c>
      <c r="B25" s="238" t="s">
        <v>47</v>
      </c>
      <c r="C25" s="238" t="s">
        <v>52</v>
      </c>
      <c r="D25" s="239" t="s">
        <v>277</v>
      </c>
      <c r="E25" s="213">
        <v>200000</v>
      </c>
      <c r="F25" s="213">
        <v>200000</v>
      </c>
      <c r="G25" s="213">
        <v>200000</v>
      </c>
      <c r="H25" s="213"/>
      <c r="I25" s="240" t="s">
        <v>90</v>
      </c>
      <c r="J25" s="152"/>
      <c r="K25" s="236" t="s">
        <v>69</v>
      </c>
    </row>
    <row r="26" spans="1:11" ht="58.5" customHeight="1">
      <c r="A26" s="163" t="s">
        <v>76</v>
      </c>
      <c r="B26" s="241" t="s">
        <v>47</v>
      </c>
      <c r="C26" s="241" t="s">
        <v>52</v>
      </c>
      <c r="D26" s="242" t="s">
        <v>278</v>
      </c>
      <c r="E26" s="172">
        <v>2345112</v>
      </c>
      <c r="F26" s="172">
        <v>2345112</v>
      </c>
      <c r="G26" s="172">
        <v>1641580</v>
      </c>
      <c r="H26" s="172"/>
      <c r="I26" s="261" t="s">
        <v>279</v>
      </c>
      <c r="J26" s="149"/>
      <c r="K26" s="243" t="s">
        <v>69</v>
      </c>
    </row>
    <row r="27" spans="1:11" ht="54.75" customHeight="1">
      <c r="A27" s="163" t="s">
        <v>79</v>
      </c>
      <c r="B27" s="241" t="s">
        <v>47</v>
      </c>
      <c r="C27" s="241" t="s">
        <v>52</v>
      </c>
      <c r="D27" s="242" t="s">
        <v>280</v>
      </c>
      <c r="E27" s="172">
        <v>24948.7</v>
      </c>
      <c r="F27" s="172">
        <v>24948.7</v>
      </c>
      <c r="G27" s="172">
        <v>24948.7</v>
      </c>
      <c r="H27" s="172"/>
      <c r="I27" s="261" t="s">
        <v>90</v>
      </c>
      <c r="J27" s="149"/>
      <c r="K27" s="243" t="s">
        <v>69</v>
      </c>
    </row>
    <row r="28" spans="1:11" ht="47.25" customHeight="1">
      <c r="A28" s="195" t="s">
        <v>97</v>
      </c>
      <c r="B28" s="262">
        <v>700</v>
      </c>
      <c r="C28" s="262">
        <v>70005</v>
      </c>
      <c r="D28" s="242" t="s">
        <v>70</v>
      </c>
      <c r="E28" s="197">
        <v>500000</v>
      </c>
      <c r="F28" s="197">
        <v>500000</v>
      </c>
      <c r="G28" s="197">
        <v>500000</v>
      </c>
      <c r="H28" s="263"/>
      <c r="I28" s="261" t="s">
        <v>90</v>
      </c>
      <c r="J28" s="195"/>
      <c r="K28" s="243" t="s">
        <v>69</v>
      </c>
    </row>
    <row r="29" spans="1:11" ht="11.25" customHeight="1">
      <c r="A29" s="180"/>
      <c r="B29" s="244"/>
      <c r="C29" s="244"/>
      <c r="D29" s="245"/>
      <c r="E29" s="217"/>
      <c r="F29" s="217"/>
      <c r="G29" s="217"/>
      <c r="H29" s="217"/>
      <c r="I29" s="246"/>
      <c r="J29" s="247"/>
      <c r="K29" s="248"/>
    </row>
    <row r="30" spans="1:11" ht="11.25" customHeight="1">
      <c r="A30" s="249"/>
      <c r="B30" s="250"/>
      <c r="C30" s="250"/>
      <c r="D30" s="251"/>
      <c r="E30" s="252"/>
      <c r="F30" s="252"/>
      <c r="G30" s="252"/>
      <c r="H30" s="252"/>
      <c r="I30" s="253"/>
      <c r="J30" s="254"/>
      <c r="K30" s="255"/>
    </row>
    <row r="31" spans="1:1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ht="11.25" customHeight="1">
      <c r="A32" s="249"/>
      <c r="B32" s="250"/>
      <c r="C32" s="250"/>
      <c r="D32" s="251"/>
      <c r="E32" s="252"/>
      <c r="F32" s="252"/>
      <c r="G32" s="252"/>
      <c r="H32" s="252"/>
      <c r="I32" s="253"/>
      <c r="J32" s="254"/>
      <c r="K32" s="255"/>
    </row>
    <row r="33" spans="1:11" ht="11.25" customHeight="1">
      <c r="A33" s="249"/>
      <c r="B33" s="250"/>
      <c r="C33" s="250"/>
      <c r="D33" s="251"/>
      <c r="E33" s="252"/>
      <c r="F33" s="252"/>
      <c r="G33" s="252"/>
      <c r="H33" s="252"/>
      <c r="I33" s="253"/>
      <c r="J33" s="254"/>
      <c r="K33" s="255"/>
    </row>
    <row r="34" spans="1:11" ht="11.25" customHeight="1">
      <c r="A34" s="183"/>
      <c r="B34" s="256"/>
      <c r="C34" s="256"/>
      <c r="D34" s="257"/>
      <c r="E34" s="221"/>
      <c r="F34" s="221"/>
      <c r="G34" s="221"/>
      <c r="H34" s="221"/>
      <c r="I34" s="258"/>
      <c r="J34" s="259"/>
      <c r="K34" s="260"/>
    </row>
    <row r="35" spans="1:11" ht="11.25" customHeight="1">
      <c r="A35" s="331" t="s">
        <v>27</v>
      </c>
      <c r="B35" s="331" t="s">
        <v>2</v>
      </c>
      <c r="C35" s="331" t="s">
        <v>19</v>
      </c>
      <c r="D35" s="332" t="s">
        <v>94</v>
      </c>
      <c r="E35" s="332" t="s">
        <v>40</v>
      </c>
      <c r="F35" s="332" t="s">
        <v>34</v>
      </c>
      <c r="G35" s="332"/>
      <c r="H35" s="332"/>
      <c r="I35" s="332"/>
      <c r="J35" s="332"/>
      <c r="K35" s="332" t="s">
        <v>41</v>
      </c>
    </row>
    <row r="36" spans="1:11" ht="11.25" customHeight="1">
      <c r="A36" s="331"/>
      <c r="B36" s="331"/>
      <c r="C36" s="331"/>
      <c r="D36" s="332"/>
      <c r="E36" s="332"/>
      <c r="F36" s="328" t="s">
        <v>268</v>
      </c>
      <c r="G36" s="328" t="s">
        <v>46</v>
      </c>
      <c r="H36" s="328"/>
      <c r="I36" s="328"/>
      <c r="J36" s="328"/>
      <c r="K36" s="332"/>
    </row>
    <row r="37" spans="1:11" ht="11.25" customHeight="1">
      <c r="A37" s="331"/>
      <c r="B37" s="331"/>
      <c r="C37" s="331"/>
      <c r="D37" s="332"/>
      <c r="E37" s="332"/>
      <c r="F37" s="332"/>
      <c r="G37" s="328" t="s">
        <v>42</v>
      </c>
      <c r="H37" s="328" t="s">
        <v>95</v>
      </c>
      <c r="I37" s="328" t="s">
        <v>43</v>
      </c>
      <c r="J37" s="328" t="s">
        <v>37</v>
      </c>
      <c r="K37" s="332"/>
    </row>
    <row r="38" spans="1:11" ht="11.25" customHeight="1">
      <c r="A38" s="331"/>
      <c r="B38" s="331"/>
      <c r="C38" s="331"/>
      <c r="D38" s="332"/>
      <c r="E38" s="332"/>
      <c r="F38" s="332"/>
      <c r="G38" s="332"/>
      <c r="H38" s="332"/>
      <c r="I38" s="332"/>
      <c r="J38" s="332"/>
      <c r="K38" s="332"/>
    </row>
    <row r="39" spans="1:11" ht="45" customHeight="1">
      <c r="A39" s="331"/>
      <c r="B39" s="331"/>
      <c r="C39" s="331"/>
      <c r="D39" s="332"/>
      <c r="E39" s="332"/>
      <c r="F39" s="332"/>
      <c r="G39" s="332"/>
      <c r="H39" s="332"/>
      <c r="I39" s="332"/>
      <c r="J39" s="332"/>
      <c r="K39" s="332"/>
    </row>
    <row r="40" spans="1:11" ht="7.5" customHeight="1">
      <c r="A40" s="143">
        <v>1</v>
      </c>
      <c r="B40" s="143">
        <v>2</v>
      </c>
      <c r="C40" s="143">
        <v>3</v>
      </c>
      <c r="D40" s="143">
        <v>5</v>
      </c>
      <c r="E40" s="143">
        <v>6</v>
      </c>
      <c r="F40" s="143">
        <v>7</v>
      </c>
      <c r="G40" s="143">
        <v>8</v>
      </c>
      <c r="H40" s="143">
        <v>9</v>
      </c>
      <c r="I40" s="143">
        <v>10</v>
      </c>
      <c r="J40" s="143">
        <v>11</v>
      </c>
      <c r="K40" s="143">
        <v>12</v>
      </c>
    </row>
    <row r="41" spans="1:11" s="237" customFormat="1" ht="54.75" customHeight="1">
      <c r="A41" s="195" t="s">
        <v>153</v>
      </c>
      <c r="B41" s="262">
        <v>750</v>
      </c>
      <c r="C41" s="262">
        <v>75023</v>
      </c>
      <c r="D41" s="265" t="s">
        <v>169</v>
      </c>
      <c r="E41" s="197">
        <v>90000</v>
      </c>
      <c r="F41" s="197">
        <v>90000</v>
      </c>
      <c r="G41" s="197">
        <v>90000</v>
      </c>
      <c r="H41" s="263"/>
      <c r="I41" s="261" t="s">
        <v>90</v>
      </c>
      <c r="J41" s="195"/>
      <c r="K41" s="243" t="s">
        <v>69</v>
      </c>
    </row>
    <row r="42" spans="1:11" ht="50.25" customHeight="1">
      <c r="A42" s="163" t="s">
        <v>98</v>
      </c>
      <c r="B42" s="241" t="s">
        <v>48</v>
      </c>
      <c r="C42" s="241" t="s">
        <v>53</v>
      </c>
      <c r="D42" s="242" t="s">
        <v>171</v>
      </c>
      <c r="E42" s="172">
        <v>90000</v>
      </c>
      <c r="F42" s="172">
        <v>90000</v>
      </c>
      <c r="G42" s="172">
        <v>90000</v>
      </c>
      <c r="H42" s="172"/>
      <c r="I42" s="261" t="s">
        <v>90</v>
      </c>
      <c r="J42" s="149"/>
      <c r="K42" s="243" t="s">
        <v>69</v>
      </c>
    </row>
    <row r="43" spans="1:11" ht="49.5" customHeight="1">
      <c r="A43" s="187" t="s">
        <v>101</v>
      </c>
      <c r="B43" s="238" t="s">
        <v>49</v>
      </c>
      <c r="C43" s="238" t="s">
        <v>54</v>
      </c>
      <c r="D43" s="239" t="s">
        <v>281</v>
      </c>
      <c r="E43" s="213">
        <v>25000</v>
      </c>
      <c r="F43" s="213">
        <v>25000</v>
      </c>
      <c r="G43" s="213">
        <v>25000</v>
      </c>
      <c r="H43" s="213"/>
      <c r="I43" s="240" t="s">
        <v>90</v>
      </c>
      <c r="J43" s="152"/>
      <c r="K43" s="236" t="s">
        <v>282</v>
      </c>
    </row>
    <row r="44" spans="1:11" ht="90.75" customHeight="1">
      <c r="A44" s="163" t="s">
        <v>102</v>
      </c>
      <c r="B44" s="241" t="s">
        <v>50</v>
      </c>
      <c r="C44" s="241" t="s">
        <v>59</v>
      </c>
      <c r="D44" s="239" t="s">
        <v>283</v>
      </c>
      <c r="E44" s="172">
        <v>480000</v>
      </c>
      <c r="F44" s="172">
        <v>480000</v>
      </c>
      <c r="G44" s="172">
        <v>230000</v>
      </c>
      <c r="H44" s="172">
        <v>250000</v>
      </c>
      <c r="I44" s="261" t="s">
        <v>90</v>
      </c>
      <c r="J44" s="149"/>
      <c r="K44" s="243" t="s">
        <v>69</v>
      </c>
    </row>
    <row r="45" spans="1:11" ht="90.75" customHeight="1">
      <c r="A45" s="187" t="s">
        <v>103</v>
      </c>
      <c r="B45" s="238" t="s">
        <v>50</v>
      </c>
      <c r="C45" s="238" t="s">
        <v>59</v>
      </c>
      <c r="D45" s="239" t="s">
        <v>284</v>
      </c>
      <c r="E45" s="213">
        <v>150000</v>
      </c>
      <c r="F45" s="213">
        <v>150000</v>
      </c>
      <c r="G45" s="213">
        <v>50000</v>
      </c>
      <c r="H45" s="213">
        <v>100000</v>
      </c>
      <c r="I45" s="240" t="s">
        <v>90</v>
      </c>
      <c r="J45" s="152"/>
      <c r="K45" s="236" t="s">
        <v>69</v>
      </c>
    </row>
    <row r="46" spans="1:11" ht="14.25" customHeight="1">
      <c r="A46" s="180"/>
      <c r="B46" s="244"/>
      <c r="C46" s="244"/>
      <c r="D46" s="245"/>
      <c r="E46" s="217"/>
      <c r="F46" s="217"/>
      <c r="G46" s="217"/>
      <c r="H46" s="217"/>
      <c r="I46" s="246"/>
      <c r="J46" s="247"/>
      <c r="K46" s="248"/>
    </row>
    <row r="47" spans="1:11" ht="14.25" customHeight="1">
      <c r="A47" s="249"/>
      <c r="B47" s="250"/>
      <c r="C47" s="250"/>
      <c r="D47" s="251"/>
      <c r="E47" s="252"/>
      <c r="F47" s="252"/>
      <c r="G47" s="252"/>
      <c r="H47" s="252"/>
      <c r="I47" s="253"/>
      <c r="J47" s="254"/>
      <c r="K47" s="255"/>
    </row>
    <row r="48" spans="1:11" ht="14.25" customHeight="1">
      <c r="A48" s="249"/>
      <c r="B48" s="250"/>
      <c r="C48" s="250"/>
      <c r="D48" s="251"/>
      <c r="E48" s="252"/>
      <c r="F48" s="252"/>
      <c r="G48" s="252"/>
      <c r="H48" s="252"/>
      <c r="I48" s="253"/>
      <c r="J48" s="254"/>
      <c r="K48" s="255"/>
    </row>
    <row r="49" spans="1:11" ht="14.25" customHeight="1">
      <c r="A49" s="249"/>
      <c r="B49" s="250"/>
      <c r="C49" s="250"/>
      <c r="D49" s="251"/>
      <c r="E49" s="252"/>
      <c r="F49" s="252"/>
      <c r="G49" s="252"/>
      <c r="H49" s="252"/>
      <c r="I49" s="253"/>
      <c r="J49" s="254"/>
      <c r="K49" s="255"/>
    </row>
    <row r="50" spans="1:11" ht="14.25" customHeight="1">
      <c r="A50" s="183"/>
      <c r="B50" s="256"/>
      <c r="C50" s="256"/>
      <c r="D50" s="257"/>
      <c r="E50" s="221"/>
      <c r="F50" s="221"/>
      <c r="G50" s="221"/>
      <c r="H50" s="221"/>
      <c r="I50" s="258"/>
      <c r="J50" s="259"/>
      <c r="K50" s="260"/>
    </row>
    <row r="51" spans="1:11" ht="14.25" customHeight="1">
      <c r="A51" s="331" t="s">
        <v>27</v>
      </c>
      <c r="B51" s="331" t="s">
        <v>2</v>
      </c>
      <c r="C51" s="331" t="s">
        <v>19</v>
      </c>
      <c r="D51" s="332" t="s">
        <v>94</v>
      </c>
      <c r="E51" s="332" t="s">
        <v>40</v>
      </c>
      <c r="F51" s="332" t="s">
        <v>34</v>
      </c>
      <c r="G51" s="332"/>
      <c r="H51" s="332"/>
      <c r="I51" s="332"/>
      <c r="J51" s="332"/>
      <c r="K51" s="332" t="s">
        <v>41</v>
      </c>
    </row>
    <row r="52" spans="1:11" ht="14.25" customHeight="1">
      <c r="A52" s="331"/>
      <c r="B52" s="331"/>
      <c r="C52" s="331"/>
      <c r="D52" s="332"/>
      <c r="E52" s="332"/>
      <c r="F52" s="328" t="s">
        <v>268</v>
      </c>
      <c r="G52" s="328" t="s">
        <v>46</v>
      </c>
      <c r="H52" s="328"/>
      <c r="I52" s="328"/>
      <c r="J52" s="328"/>
      <c r="K52" s="332"/>
    </row>
    <row r="53" spans="1:11" ht="14.25" customHeight="1">
      <c r="A53" s="331"/>
      <c r="B53" s="331"/>
      <c r="C53" s="331"/>
      <c r="D53" s="332"/>
      <c r="E53" s="332"/>
      <c r="F53" s="332"/>
      <c r="G53" s="328" t="s">
        <v>42</v>
      </c>
      <c r="H53" s="328" t="s">
        <v>95</v>
      </c>
      <c r="I53" s="328" t="s">
        <v>43</v>
      </c>
      <c r="J53" s="328" t="s">
        <v>37</v>
      </c>
      <c r="K53" s="332"/>
    </row>
    <row r="54" spans="1:11" ht="14.25" customHeight="1">
      <c r="A54" s="331"/>
      <c r="B54" s="331"/>
      <c r="C54" s="331"/>
      <c r="D54" s="332"/>
      <c r="E54" s="332"/>
      <c r="F54" s="332"/>
      <c r="G54" s="332"/>
      <c r="H54" s="332"/>
      <c r="I54" s="332"/>
      <c r="J54" s="332"/>
      <c r="K54" s="332"/>
    </row>
    <row r="55" spans="1:11" ht="35.25" customHeight="1">
      <c r="A55" s="331"/>
      <c r="B55" s="331"/>
      <c r="C55" s="331"/>
      <c r="D55" s="332"/>
      <c r="E55" s="332"/>
      <c r="F55" s="332"/>
      <c r="G55" s="332"/>
      <c r="H55" s="332"/>
      <c r="I55" s="332"/>
      <c r="J55" s="332"/>
      <c r="K55" s="332"/>
    </row>
    <row r="56" spans="1:11" ht="6" customHeight="1">
      <c r="A56" s="143">
        <v>1</v>
      </c>
      <c r="B56" s="143">
        <v>2</v>
      </c>
      <c r="C56" s="143">
        <v>3</v>
      </c>
      <c r="D56" s="143">
        <v>5</v>
      </c>
      <c r="E56" s="143">
        <v>6</v>
      </c>
      <c r="F56" s="143">
        <v>7</v>
      </c>
      <c r="G56" s="143">
        <v>8</v>
      </c>
      <c r="H56" s="143">
        <v>9</v>
      </c>
      <c r="I56" s="143">
        <v>10</v>
      </c>
      <c r="J56" s="143">
        <v>11</v>
      </c>
      <c r="K56" s="143">
        <v>12</v>
      </c>
    </row>
    <row r="57" spans="1:11" ht="94.5" customHeight="1">
      <c r="A57" s="266" t="s">
        <v>104</v>
      </c>
      <c r="B57" s="267" t="s">
        <v>50</v>
      </c>
      <c r="C57" s="267" t="s">
        <v>59</v>
      </c>
      <c r="D57" s="268" t="s">
        <v>285</v>
      </c>
      <c r="E57" s="269">
        <v>3000000</v>
      </c>
      <c r="F57" s="269">
        <v>3000000</v>
      </c>
      <c r="G57" s="269">
        <v>150000</v>
      </c>
      <c r="H57" s="269">
        <v>2850000</v>
      </c>
      <c r="I57" s="270" t="s">
        <v>90</v>
      </c>
      <c r="J57" s="146"/>
      <c r="K57" s="271" t="s">
        <v>69</v>
      </c>
    </row>
    <row r="58" spans="1:11" ht="94.5" customHeight="1">
      <c r="A58" s="163" t="s">
        <v>105</v>
      </c>
      <c r="B58" s="241" t="s">
        <v>50</v>
      </c>
      <c r="C58" s="241" t="s">
        <v>59</v>
      </c>
      <c r="D58" s="242" t="s">
        <v>286</v>
      </c>
      <c r="E58" s="172">
        <v>100000</v>
      </c>
      <c r="F58" s="172">
        <v>100000</v>
      </c>
      <c r="G58" s="172">
        <v>100000</v>
      </c>
      <c r="H58" s="172"/>
      <c r="I58" s="261" t="s">
        <v>90</v>
      </c>
      <c r="J58" s="149"/>
      <c r="K58" s="243" t="s">
        <v>69</v>
      </c>
    </row>
    <row r="59" spans="1:11" ht="87.75" customHeight="1">
      <c r="A59" s="163" t="s">
        <v>154</v>
      </c>
      <c r="B59" s="241" t="s">
        <v>50</v>
      </c>
      <c r="C59" s="241" t="s">
        <v>59</v>
      </c>
      <c r="D59" s="242" t="s">
        <v>287</v>
      </c>
      <c r="E59" s="172">
        <v>35000</v>
      </c>
      <c r="F59" s="172">
        <v>35000</v>
      </c>
      <c r="G59" s="172">
        <v>35000</v>
      </c>
      <c r="H59" s="172"/>
      <c r="I59" s="261" t="s">
        <v>90</v>
      </c>
      <c r="J59" s="149"/>
      <c r="K59" s="243" t="s">
        <v>69</v>
      </c>
    </row>
    <row r="60" spans="1:11" ht="37.5" customHeight="1">
      <c r="A60" s="187" t="s">
        <v>106</v>
      </c>
      <c r="B60" s="238" t="s">
        <v>50</v>
      </c>
      <c r="C60" s="238" t="s">
        <v>60</v>
      </c>
      <c r="D60" s="239" t="s">
        <v>288</v>
      </c>
      <c r="E60" s="213">
        <v>100000</v>
      </c>
      <c r="F60" s="213">
        <v>100000</v>
      </c>
      <c r="G60" s="213">
        <v>100000</v>
      </c>
      <c r="H60" s="213"/>
      <c r="I60" s="240" t="s">
        <v>90</v>
      </c>
      <c r="J60" s="152"/>
      <c r="K60" s="236" t="s">
        <v>69</v>
      </c>
    </row>
    <row r="61" spans="1:11" ht="15" customHeight="1">
      <c r="A61" s="180"/>
      <c r="B61" s="244"/>
      <c r="C61" s="244"/>
      <c r="D61" s="245"/>
      <c r="E61" s="217"/>
      <c r="F61" s="217"/>
      <c r="G61" s="217"/>
      <c r="H61" s="217"/>
      <c r="I61" s="246"/>
      <c r="J61" s="247"/>
      <c r="K61" s="248"/>
    </row>
    <row r="62" spans="1:11" ht="15" customHeight="1">
      <c r="A62" s="249"/>
      <c r="B62" s="250"/>
      <c r="C62" s="250"/>
      <c r="D62" s="251"/>
      <c r="E62" s="252"/>
      <c r="F62" s="252"/>
      <c r="G62" s="252"/>
      <c r="H62" s="252"/>
      <c r="I62" s="253"/>
      <c r="J62" s="254"/>
      <c r="K62" s="255"/>
    </row>
    <row r="63" spans="1:11" ht="15" customHeight="1">
      <c r="A63" s="249"/>
      <c r="B63" s="250"/>
      <c r="C63" s="250"/>
      <c r="D63" s="251"/>
      <c r="E63" s="252"/>
      <c r="F63" s="252"/>
      <c r="G63" s="252"/>
      <c r="H63" s="252"/>
      <c r="I63" s="253"/>
      <c r="J63" s="254"/>
      <c r="K63" s="255"/>
    </row>
    <row r="64" spans="1:11" ht="15" customHeight="1">
      <c r="A64" s="249"/>
      <c r="B64" s="250"/>
      <c r="C64" s="250"/>
      <c r="D64" s="251"/>
      <c r="E64" s="252"/>
      <c r="F64" s="252"/>
      <c r="G64" s="252"/>
      <c r="H64" s="252"/>
      <c r="I64" s="253"/>
      <c r="J64" s="254"/>
      <c r="K64" s="255"/>
    </row>
    <row r="65" spans="1:11" ht="15" customHeight="1">
      <c r="A65" s="183"/>
      <c r="B65" s="256"/>
      <c r="C65" s="256"/>
      <c r="D65" s="257"/>
      <c r="E65" s="221"/>
      <c r="F65" s="221"/>
      <c r="G65" s="221"/>
      <c r="H65" s="221"/>
      <c r="I65" s="258"/>
      <c r="J65" s="259"/>
      <c r="K65" s="260"/>
    </row>
    <row r="66" spans="1:11" ht="15" customHeight="1">
      <c r="A66" s="331" t="s">
        <v>27</v>
      </c>
      <c r="B66" s="331" t="s">
        <v>2</v>
      </c>
      <c r="C66" s="331" t="s">
        <v>19</v>
      </c>
      <c r="D66" s="332" t="s">
        <v>94</v>
      </c>
      <c r="E66" s="332" t="s">
        <v>40</v>
      </c>
      <c r="F66" s="332" t="s">
        <v>34</v>
      </c>
      <c r="G66" s="332"/>
      <c r="H66" s="332"/>
      <c r="I66" s="332"/>
      <c r="J66" s="332"/>
      <c r="K66" s="332" t="s">
        <v>41</v>
      </c>
    </row>
    <row r="67" spans="1:11" ht="15" customHeight="1">
      <c r="A67" s="331"/>
      <c r="B67" s="331"/>
      <c r="C67" s="331"/>
      <c r="D67" s="332"/>
      <c r="E67" s="332"/>
      <c r="F67" s="328" t="s">
        <v>268</v>
      </c>
      <c r="G67" s="328" t="s">
        <v>46</v>
      </c>
      <c r="H67" s="328"/>
      <c r="I67" s="328"/>
      <c r="J67" s="328"/>
      <c r="K67" s="332"/>
    </row>
    <row r="68" spans="1:11" ht="15" customHeight="1">
      <c r="A68" s="331"/>
      <c r="B68" s="331"/>
      <c r="C68" s="331"/>
      <c r="D68" s="332"/>
      <c r="E68" s="332"/>
      <c r="F68" s="332"/>
      <c r="G68" s="328" t="s">
        <v>42</v>
      </c>
      <c r="H68" s="328" t="s">
        <v>95</v>
      </c>
      <c r="I68" s="328" t="s">
        <v>43</v>
      </c>
      <c r="J68" s="328" t="s">
        <v>37</v>
      </c>
      <c r="K68" s="332"/>
    </row>
    <row r="69" spans="1:11" ht="15" customHeight="1">
      <c r="A69" s="331"/>
      <c r="B69" s="331"/>
      <c r="C69" s="331"/>
      <c r="D69" s="332"/>
      <c r="E69" s="332"/>
      <c r="F69" s="332"/>
      <c r="G69" s="332"/>
      <c r="H69" s="332"/>
      <c r="I69" s="332"/>
      <c r="J69" s="332"/>
      <c r="K69" s="332"/>
    </row>
    <row r="70" spans="1:11" ht="33.75" customHeight="1">
      <c r="A70" s="331"/>
      <c r="B70" s="331"/>
      <c r="C70" s="331"/>
      <c r="D70" s="332"/>
      <c r="E70" s="332"/>
      <c r="F70" s="332"/>
      <c r="G70" s="332"/>
      <c r="H70" s="332"/>
      <c r="I70" s="332"/>
      <c r="J70" s="332"/>
      <c r="K70" s="332"/>
    </row>
    <row r="71" spans="1:11" ht="8.25" customHeight="1">
      <c r="A71" s="143">
        <v>1</v>
      </c>
      <c r="B71" s="143">
        <v>2</v>
      </c>
      <c r="C71" s="143">
        <v>3</v>
      </c>
      <c r="D71" s="143">
        <v>5</v>
      </c>
      <c r="E71" s="143">
        <v>6</v>
      </c>
      <c r="F71" s="143">
        <v>7</v>
      </c>
      <c r="G71" s="143">
        <v>8</v>
      </c>
      <c r="H71" s="143">
        <v>9</v>
      </c>
      <c r="I71" s="143">
        <v>10</v>
      </c>
      <c r="J71" s="143">
        <v>11</v>
      </c>
      <c r="K71" s="143">
        <v>12</v>
      </c>
    </row>
    <row r="72" spans="1:11" ht="72" customHeight="1">
      <c r="A72" s="266" t="s">
        <v>107</v>
      </c>
      <c r="B72" s="267" t="s">
        <v>50</v>
      </c>
      <c r="C72" s="267" t="s">
        <v>61</v>
      </c>
      <c r="D72" s="272" t="s">
        <v>204</v>
      </c>
      <c r="E72" s="269">
        <v>195736</v>
      </c>
      <c r="F72" s="269">
        <v>195736</v>
      </c>
      <c r="G72" s="269">
        <v>195736</v>
      </c>
      <c r="H72" s="269"/>
      <c r="I72" s="270" t="s">
        <v>90</v>
      </c>
      <c r="J72" s="146"/>
      <c r="K72" s="271" t="s">
        <v>69</v>
      </c>
    </row>
    <row r="73" spans="1:11" ht="94.5" customHeight="1">
      <c r="A73" s="163" t="s">
        <v>108</v>
      </c>
      <c r="B73" s="241" t="s">
        <v>62</v>
      </c>
      <c r="C73" s="241" t="s">
        <v>73</v>
      </c>
      <c r="D73" s="242" t="s">
        <v>289</v>
      </c>
      <c r="E73" s="172">
        <v>8258.02</v>
      </c>
      <c r="F73" s="172">
        <v>8258.02</v>
      </c>
      <c r="G73" s="172">
        <v>8258.02</v>
      </c>
      <c r="H73" s="172"/>
      <c r="I73" s="261" t="s">
        <v>90</v>
      </c>
      <c r="J73" s="149"/>
      <c r="K73" s="243" t="s">
        <v>69</v>
      </c>
    </row>
    <row r="74" spans="1:11" ht="103.5" customHeight="1">
      <c r="A74" s="195" t="s">
        <v>138</v>
      </c>
      <c r="B74" s="262">
        <v>926</v>
      </c>
      <c r="C74" s="262">
        <v>92601</v>
      </c>
      <c r="D74" s="242" t="s">
        <v>290</v>
      </c>
      <c r="E74" s="197">
        <v>14145</v>
      </c>
      <c r="F74" s="197">
        <v>14145</v>
      </c>
      <c r="G74" s="197">
        <v>14145</v>
      </c>
      <c r="H74" s="263"/>
      <c r="I74" s="240" t="s">
        <v>90</v>
      </c>
      <c r="J74" s="195"/>
      <c r="K74" s="236" t="s">
        <v>69</v>
      </c>
    </row>
    <row r="75" spans="1:11" ht="22.5" customHeight="1">
      <c r="A75" s="333" t="s">
        <v>39</v>
      </c>
      <c r="B75" s="333"/>
      <c r="C75" s="333"/>
      <c r="D75" s="333"/>
      <c r="E75" s="273">
        <f>SUM(E9:E13)+SUM(E23:E28)+SUM(E41:E45)+SUM(E57:E60)+SUM(E72:E74)</f>
        <v>8130699.7199999997</v>
      </c>
      <c r="F75" s="274">
        <f>SUM(F9:F13)+SUM(F23:F28)+SUM(F41:F45)+SUM(F57:F60)+SUM(F72:F74)</f>
        <v>8130699.7199999997</v>
      </c>
      <c r="G75" s="273">
        <f>SUM(G9:G13)+SUM(G23:G28)+SUM(G41:G45)+SUM(G57:G60)+SUM(G72:G74)</f>
        <v>4227167.72</v>
      </c>
      <c r="H75" s="273">
        <f>SUM(H9:H13)+SUM(H23:H28)+SUM(H41:H45)+SUM(H57:H60)+SUM(H72:H74)</f>
        <v>3200000</v>
      </c>
      <c r="I75" s="273">
        <v>703532</v>
      </c>
      <c r="J75" s="273">
        <f>SUM(J9:J13)+SUM(J23:J28)+SUM(J41:J45)+SUM(J57:J60)+SUM(J72:J74)</f>
        <v>0</v>
      </c>
      <c r="K75" s="153" t="s">
        <v>25</v>
      </c>
    </row>
    <row r="76" spans="1:11">
      <c r="A76" s="142" t="s">
        <v>81</v>
      </c>
    </row>
    <row r="77" spans="1:11">
      <c r="A77" s="142" t="s">
        <v>91</v>
      </c>
    </row>
    <row r="78" spans="1:11">
      <c r="A78" s="142" t="s">
        <v>92</v>
      </c>
    </row>
    <row r="79" spans="1:11">
      <c r="A79" s="142" t="s">
        <v>93</v>
      </c>
    </row>
    <row r="80" spans="1:11" ht="14.25" customHeight="1">
      <c r="A80" s="142" t="s">
        <v>96</v>
      </c>
    </row>
    <row r="81" spans="1:1">
      <c r="A81" s="275" t="s">
        <v>96</v>
      </c>
    </row>
  </sheetData>
  <mergeCells count="67">
    <mergeCell ref="F66:J66"/>
    <mergeCell ref="K66:K70"/>
    <mergeCell ref="F67:F70"/>
    <mergeCell ref="G67:J67"/>
    <mergeCell ref="G68:G70"/>
    <mergeCell ref="H68:H70"/>
    <mergeCell ref="I68:I70"/>
    <mergeCell ref="J68:J70"/>
    <mergeCell ref="F51:J51"/>
    <mergeCell ref="K51:K55"/>
    <mergeCell ref="F52:F55"/>
    <mergeCell ref="G52:J52"/>
    <mergeCell ref="G53:G55"/>
    <mergeCell ref="H53:H55"/>
    <mergeCell ref="I53:I55"/>
    <mergeCell ref="J53:J55"/>
    <mergeCell ref="A75:D75"/>
    <mergeCell ref="A51:A55"/>
    <mergeCell ref="B51:B55"/>
    <mergeCell ref="C51:C55"/>
    <mergeCell ref="D51:D55"/>
    <mergeCell ref="A66:A70"/>
    <mergeCell ref="B66:B70"/>
    <mergeCell ref="C66:C70"/>
    <mergeCell ref="D66:D70"/>
    <mergeCell ref="F35:J35"/>
    <mergeCell ref="K35:K39"/>
    <mergeCell ref="F36:F39"/>
    <mergeCell ref="G36:J36"/>
    <mergeCell ref="G37:G39"/>
    <mergeCell ref="H37:H39"/>
    <mergeCell ref="I37:I39"/>
    <mergeCell ref="J37:J39"/>
    <mergeCell ref="A35:A39"/>
    <mergeCell ref="B35:B39"/>
    <mergeCell ref="C35:C39"/>
    <mergeCell ref="D35:D39"/>
    <mergeCell ref="E66:E70"/>
    <mergeCell ref="E35:E39"/>
    <mergeCell ref="E51:E55"/>
    <mergeCell ref="F17:J17"/>
    <mergeCell ref="K17:K21"/>
    <mergeCell ref="F18:F21"/>
    <mergeCell ref="G18:J18"/>
    <mergeCell ref="G19:G21"/>
    <mergeCell ref="H19:H21"/>
    <mergeCell ref="I19:I21"/>
    <mergeCell ref="J19:J21"/>
    <mergeCell ref="A17:A21"/>
    <mergeCell ref="B17:B21"/>
    <mergeCell ref="C17:C21"/>
    <mergeCell ref="D17:D21"/>
    <mergeCell ref="E17:E21"/>
    <mergeCell ref="A2:K2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honeticPr fontId="18" type="noConversion"/>
  <pageMargins left="0.74791666666666667" right="0.74791666666666667" top="0.97013888888888888" bottom="0.47291666666666665" header="0" footer="0.51180555555555551"/>
  <pageSetup paperSize="9" firstPageNumber="0" orientation="landscape" r:id="rId1"/>
  <headerFooter alignWithMargins="0">
    <oddHeader xml:space="preserve">&amp;R&amp;9Załącznik Nr 12
do Uchwały Nr XXXV/258/12
Rady Miejskiej w  Grójcu
z dnia 17 grudnia 2012 roku
</oddHeader>
    <oddFooter>&amp;C&amp;"Arial CE,Regularna"&amp;P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Layout" topLeftCell="C1" zoomScaleNormal="100" workbookViewId="0">
      <selection activeCell="D8" sqref="D8"/>
    </sheetView>
  </sheetViews>
  <sheetFormatPr defaultRowHeight="12.75"/>
  <cols>
    <col min="1" max="1" width="11.28515625" style="40" customWidth="1"/>
    <col min="2" max="2" width="12.42578125" style="40" customWidth="1"/>
    <col min="3" max="3" width="42.7109375" style="40" customWidth="1"/>
    <col min="4" max="4" width="14.28515625" style="40" customWidth="1"/>
    <col min="5" max="5" width="14.85546875" style="40" customWidth="1"/>
    <col min="6" max="6" width="13.5703125" style="40" customWidth="1"/>
    <col min="7" max="7" width="15.85546875" style="39" customWidth="1"/>
    <col min="8" max="16384" width="9.140625" style="39"/>
  </cols>
  <sheetData>
    <row r="1" spans="1:7" ht="13.5" customHeight="1"/>
    <row r="2" spans="1:7" ht="43.5" customHeight="1">
      <c r="A2" s="283" t="s">
        <v>218</v>
      </c>
      <c r="B2" s="283"/>
      <c r="C2" s="283"/>
      <c r="D2" s="283"/>
      <c r="E2" s="283"/>
      <c r="F2" s="283"/>
      <c r="G2" s="283"/>
    </row>
    <row r="3" spans="1:7" s="43" customFormat="1" ht="20.25" customHeight="1">
      <c r="A3" s="284" t="s">
        <v>2</v>
      </c>
      <c r="B3" s="285" t="s">
        <v>3</v>
      </c>
      <c r="C3" s="285" t="s">
        <v>22</v>
      </c>
      <c r="D3" s="287" t="s">
        <v>36</v>
      </c>
      <c r="E3" s="287" t="s">
        <v>83</v>
      </c>
      <c r="F3" s="287" t="s">
        <v>35</v>
      </c>
      <c r="G3" s="287"/>
    </row>
    <row r="4" spans="1:7" s="43" customFormat="1" ht="65.25" customHeight="1">
      <c r="A4" s="284"/>
      <c r="B4" s="286"/>
      <c r="C4" s="286"/>
      <c r="D4" s="284"/>
      <c r="E4" s="287"/>
      <c r="F4" s="42" t="s">
        <v>84</v>
      </c>
      <c r="G4" s="42" t="s">
        <v>85</v>
      </c>
    </row>
    <row r="5" spans="1:7" ht="7.5" customHeight="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</row>
    <row r="6" spans="1:7" ht="45" customHeight="1">
      <c r="A6" s="58">
        <v>750</v>
      </c>
      <c r="B6" s="58">
        <v>75011</v>
      </c>
      <c r="C6" s="59" t="s">
        <v>99</v>
      </c>
      <c r="D6" s="124">
        <v>216586</v>
      </c>
      <c r="E6" s="124">
        <v>216586</v>
      </c>
      <c r="F6" s="124">
        <v>216586</v>
      </c>
      <c r="G6" s="124"/>
    </row>
    <row r="7" spans="1:7" ht="20.100000000000001" customHeight="1">
      <c r="A7" s="58">
        <v>751</v>
      </c>
      <c r="B7" s="58">
        <v>75101</v>
      </c>
      <c r="C7" s="58" t="s">
        <v>89</v>
      </c>
      <c r="D7" s="124">
        <v>4159</v>
      </c>
      <c r="E7" s="124">
        <v>4159</v>
      </c>
      <c r="F7" s="124">
        <v>4159</v>
      </c>
      <c r="G7" s="124"/>
    </row>
    <row r="8" spans="1:7" ht="35.25" customHeight="1">
      <c r="A8" s="58">
        <v>754</v>
      </c>
      <c r="B8" s="58">
        <v>75414</v>
      </c>
      <c r="C8" s="59" t="s">
        <v>100</v>
      </c>
      <c r="D8" s="124">
        <v>1000</v>
      </c>
      <c r="E8" s="124">
        <v>1000</v>
      </c>
      <c r="F8" s="124">
        <v>1000</v>
      </c>
      <c r="G8" s="124"/>
    </row>
    <row r="9" spans="1:7" ht="45.75" customHeight="1">
      <c r="A9" s="102">
        <v>852</v>
      </c>
      <c r="B9" s="102">
        <v>85212</v>
      </c>
      <c r="C9" s="30" t="s">
        <v>71</v>
      </c>
      <c r="D9" s="125">
        <v>4182000</v>
      </c>
      <c r="E9" s="125">
        <v>4182000</v>
      </c>
      <c r="F9" s="125">
        <v>4182000</v>
      </c>
      <c r="G9" s="125"/>
    </row>
    <row r="10" spans="1:7" ht="46.5" customHeight="1">
      <c r="A10" s="58">
        <v>852</v>
      </c>
      <c r="B10" s="93" t="s">
        <v>55</v>
      </c>
      <c r="C10" s="29" t="s">
        <v>56</v>
      </c>
      <c r="D10" s="124">
        <v>5900</v>
      </c>
      <c r="E10" s="124">
        <v>5900</v>
      </c>
      <c r="F10" s="124">
        <v>5900</v>
      </c>
      <c r="G10" s="124"/>
    </row>
    <row r="11" spans="1:7" ht="29.25" customHeight="1">
      <c r="A11" s="58">
        <v>852</v>
      </c>
      <c r="B11" s="93" t="s">
        <v>57</v>
      </c>
      <c r="C11" s="29" t="s">
        <v>58</v>
      </c>
      <c r="D11" s="124">
        <v>190000</v>
      </c>
      <c r="E11" s="124">
        <v>190000</v>
      </c>
      <c r="F11" s="124">
        <v>190000</v>
      </c>
      <c r="G11" s="124"/>
    </row>
    <row r="12" spans="1:7" s="94" customFormat="1" ht="20.100000000000001" customHeight="1">
      <c r="A12" s="281" t="s">
        <v>39</v>
      </c>
      <c r="B12" s="282"/>
      <c r="C12" s="282"/>
      <c r="D12" s="126">
        <f>SUM(D6:D11)</f>
        <v>4599645</v>
      </c>
      <c r="E12" s="126">
        <f>SUM(E6:E11)</f>
        <v>4599645</v>
      </c>
      <c r="F12" s="126">
        <f>SUM(F6:F11)</f>
        <v>4599645</v>
      </c>
      <c r="G12" s="126"/>
    </row>
    <row r="14" spans="1:7">
      <c r="A14" s="41"/>
    </row>
  </sheetData>
  <mergeCells count="8">
    <mergeCell ref="A12:C12"/>
    <mergeCell ref="A2:G2"/>
    <mergeCell ref="A3:A4"/>
    <mergeCell ref="B3:B4"/>
    <mergeCell ref="C3:C4"/>
    <mergeCell ref="D3:D4"/>
    <mergeCell ref="E3:E4"/>
    <mergeCell ref="F3:G3"/>
  </mergeCells>
  <phoneticPr fontId="28" type="noConversion"/>
  <pageMargins left="0.78740157480314965" right="0.78740157480314965" top="0.98425196850393704" bottom="0.98425196850393704" header="0" footer="0.51181102362204722"/>
  <pageSetup paperSize="9" orientation="landscape" r:id="rId1"/>
  <headerFooter alignWithMargins="0">
    <oddHeader xml:space="preserve">&amp;R&amp;9Załącznik Nr 4
do  Uchwały  Nr XXXV/258/12 
Rady Miejskiej w Grójcu
z dnia 17 grudnia 2012 roku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view="pageLayout" topLeftCell="B1" zoomScaleNormal="100" workbookViewId="0">
      <selection activeCell="D7" sqref="D7"/>
    </sheetView>
  </sheetViews>
  <sheetFormatPr defaultRowHeight="12.75"/>
  <cols>
    <col min="1" max="1" width="11.28515625" style="40" customWidth="1"/>
    <col min="2" max="2" width="12.42578125" style="40" customWidth="1"/>
    <col min="3" max="3" width="32.5703125" style="40" customWidth="1"/>
    <col min="4" max="4" width="14.28515625" style="40" customWidth="1"/>
    <col min="5" max="5" width="14.85546875" style="40" customWidth="1"/>
    <col min="6" max="6" width="13.5703125" style="40" customWidth="1"/>
    <col min="7" max="7" width="12.140625" style="40" customWidth="1"/>
    <col min="8" max="8" width="17" style="39" customWidth="1"/>
    <col min="9" max="16384" width="9.140625" style="39"/>
  </cols>
  <sheetData>
    <row r="2" spans="1:8" ht="48.75" customHeight="1">
      <c r="A2" s="283" t="s">
        <v>224</v>
      </c>
      <c r="B2" s="283"/>
      <c r="C2" s="283"/>
      <c r="D2" s="283"/>
      <c r="E2" s="283"/>
      <c r="F2" s="283"/>
      <c r="G2" s="283"/>
      <c r="H2" s="283"/>
    </row>
    <row r="3" spans="1:8">
      <c r="H3" s="47"/>
    </row>
    <row r="4" spans="1:8" s="43" customFormat="1" ht="20.25" customHeight="1">
      <c r="A4" s="285" t="s">
        <v>2</v>
      </c>
      <c r="B4" s="285" t="s">
        <v>3</v>
      </c>
      <c r="C4" s="285" t="s">
        <v>22</v>
      </c>
      <c r="D4" s="291" t="s">
        <v>36</v>
      </c>
      <c r="E4" s="291" t="s">
        <v>83</v>
      </c>
      <c r="F4" s="293" t="s">
        <v>35</v>
      </c>
      <c r="G4" s="294"/>
      <c r="H4" s="48"/>
    </row>
    <row r="5" spans="1:8" s="43" customFormat="1" ht="65.25" customHeight="1">
      <c r="A5" s="286"/>
      <c r="B5" s="286"/>
      <c r="C5" s="286"/>
      <c r="D5" s="292"/>
      <c r="E5" s="292"/>
      <c r="F5" s="42" t="s">
        <v>84</v>
      </c>
      <c r="G5" s="42" t="s">
        <v>85</v>
      </c>
      <c r="H5" s="49" t="s">
        <v>86</v>
      </c>
    </row>
    <row r="6" spans="1:8" ht="9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spans="1:8" ht="67.5" customHeight="1">
      <c r="A7" s="137">
        <v>600</v>
      </c>
      <c r="B7" s="137">
        <v>60014</v>
      </c>
      <c r="C7" s="133" t="s">
        <v>88</v>
      </c>
      <c r="D7" s="135">
        <v>200000</v>
      </c>
      <c r="E7" s="135">
        <v>200000</v>
      </c>
      <c r="F7" s="135">
        <v>200000</v>
      </c>
      <c r="G7" s="135"/>
      <c r="H7" s="136" t="s">
        <v>88</v>
      </c>
    </row>
    <row r="8" spans="1:8" ht="20.100000000000001" customHeight="1">
      <c r="A8" s="134"/>
      <c r="B8" s="134"/>
      <c r="C8" s="134" t="s">
        <v>39</v>
      </c>
      <c r="D8" s="139">
        <v>200000</v>
      </c>
      <c r="E8" s="139">
        <v>200000</v>
      </c>
      <c r="F8" s="139">
        <v>200000</v>
      </c>
      <c r="G8" s="54"/>
      <c r="H8" s="46"/>
    </row>
    <row r="9" spans="1:8" ht="20.100000000000001" customHeight="1">
      <c r="A9" s="128"/>
      <c r="B9" s="128"/>
      <c r="C9" s="128"/>
      <c r="D9" s="129"/>
      <c r="E9" s="130"/>
      <c r="F9" s="130"/>
      <c r="G9" s="131"/>
      <c r="H9" s="132"/>
    </row>
    <row r="10" spans="1:8" ht="15.75">
      <c r="A10" s="283" t="s">
        <v>225</v>
      </c>
      <c r="B10" s="283"/>
      <c r="C10" s="283"/>
      <c r="D10" s="283"/>
      <c r="E10" s="283"/>
      <c r="F10" s="283"/>
      <c r="G10" s="283"/>
      <c r="H10" s="283"/>
    </row>
    <row r="11" spans="1:8" ht="15.75">
      <c r="A11" s="127"/>
      <c r="B11" s="127"/>
      <c r="C11" s="127"/>
      <c r="D11" s="127" t="s">
        <v>223</v>
      </c>
      <c r="E11" s="127"/>
      <c r="F11" s="127"/>
      <c r="G11" s="127"/>
      <c r="H11" s="127"/>
    </row>
    <row r="12" spans="1:8">
      <c r="H12" s="47"/>
    </row>
    <row r="13" spans="1:8">
      <c r="A13" s="285" t="s">
        <v>2</v>
      </c>
      <c r="B13" s="285" t="s">
        <v>3</v>
      </c>
      <c r="C13" s="285" t="s">
        <v>22</v>
      </c>
      <c r="D13" s="291" t="s">
        <v>36</v>
      </c>
      <c r="E13" s="291" t="s">
        <v>83</v>
      </c>
      <c r="F13" s="293" t="s">
        <v>35</v>
      </c>
      <c r="G13" s="294"/>
      <c r="H13" s="48"/>
    </row>
    <row r="14" spans="1:8" ht="38.25">
      <c r="A14" s="286"/>
      <c r="B14" s="286"/>
      <c r="C14" s="286"/>
      <c r="D14" s="292"/>
      <c r="E14" s="292"/>
      <c r="F14" s="42" t="s">
        <v>84</v>
      </c>
      <c r="G14" s="42" t="s">
        <v>85</v>
      </c>
      <c r="H14" s="49" t="s">
        <v>86</v>
      </c>
    </row>
    <row r="15" spans="1:8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</row>
    <row r="16" spans="1:8" ht="38.25">
      <c r="A16" s="50">
        <v>710</v>
      </c>
      <c r="B16" s="50">
        <v>71035</v>
      </c>
      <c r="C16" s="138" t="s">
        <v>222</v>
      </c>
      <c r="D16" s="51">
        <v>14000</v>
      </c>
      <c r="E16" s="51">
        <v>14000</v>
      </c>
      <c r="F16" s="51">
        <v>14000</v>
      </c>
      <c r="G16" s="51"/>
      <c r="H16" s="138" t="s">
        <v>222</v>
      </c>
    </row>
    <row r="17" spans="1:8">
      <c r="A17" s="45"/>
      <c r="B17" s="45"/>
      <c r="C17" s="45"/>
      <c r="D17" s="45"/>
      <c r="E17" s="45"/>
      <c r="F17" s="45"/>
      <c r="G17" s="45"/>
      <c r="H17" s="45"/>
    </row>
    <row r="18" spans="1:8" ht="15">
      <c r="A18" s="288" t="s">
        <v>39</v>
      </c>
      <c r="B18" s="289"/>
      <c r="C18" s="290"/>
      <c r="D18" s="52">
        <f>SUM(D16:D17)</f>
        <v>14000</v>
      </c>
      <c r="E18" s="53">
        <f>SUM(E16:E17)</f>
        <v>14000</v>
      </c>
      <c r="F18" s="53">
        <f>SUM(F16:F17)</f>
        <v>14000</v>
      </c>
      <c r="G18" s="54"/>
      <c r="H18" s="46"/>
    </row>
  </sheetData>
  <mergeCells count="15">
    <mergeCell ref="A2:H2"/>
    <mergeCell ref="F4:G4"/>
    <mergeCell ref="E4:E5"/>
    <mergeCell ref="D4:D5"/>
    <mergeCell ref="C4:C5"/>
    <mergeCell ref="B4:B5"/>
    <mergeCell ref="A4:A5"/>
    <mergeCell ref="A18:C18"/>
    <mergeCell ref="A10:H10"/>
    <mergeCell ref="A13:A14"/>
    <mergeCell ref="B13:B14"/>
    <mergeCell ref="C13:C14"/>
    <mergeCell ref="D13:D14"/>
    <mergeCell ref="E13:E14"/>
    <mergeCell ref="F13:G13"/>
  </mergeCells>
  <phoneticPr fontId="28" type="noConversion"/>
  <pageMargins left="0.78740157480314965" right="0.78740157480314965" top="0.98425196850393704" bottom="0.98425196850393704" header="0" footer="0.51181102362204722"/>
  <pageSetup paperSize="9" orientation="landscape" r:id="rId1"/>
  <headerFooter alignWithMargins="0">
    <oddHeader xml:space="preserve">&amp;RZałącznik Nr 5
do Uchwały Nr XXXV/258/12
Rady Miejskiej w Grójcu  
z dnia 17 grudnia 2012 roku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Layout" topLeftCell="A16" zoomScaleNormal="100" workbookViewId="0">
      <selection activeCell="D3" sqref="D3:D5"/>
    </sheetView>
  </sheetViews>
  <sheetFormatPr defaultRowHeight="12.75"/>
  <cols>
    <col min="1" max="1" width="4.140625" customWidth="1"/>
    <col min="2" max="2" width="7.28515625" customWidth="1"/>
    <col min="3" max="3" width="10" customWidth="1"/>
    <col min="4" max="4" width="26.28515625" customWidth="1"/>
    <col min="5" max="5" width="25.5703125" customWidth="1"/>
    <col min="6" max="6" width="15.7109375" customWidth="1"/>
  </cols>
  <sheetData>
    <row r="1" spans="1:6" ht="20.100000000000001" customHeight="1">
      <c r="A1" s="296" t="s">
        <v>226</v>
      </c>
      <c r="B1" s="296"/>
      <c r="C1" s="296"/>
      <c r="D1" s="296"/>
      <c r="E1" s="296"/>
      <c r="F1" s="296"/>
    </row>
    <row r="2" spans="1:6" ht="20.100000000000001" customHeight="1">
      <c r="A2" s="5"/>
      <c r="B2" s="5"/>
      <c r="C2" s="5"/>
      <c r="D2" s="9"/>
      <c r="E2" s="9"/>
      <c r="F2" s="19" t="s">
        <v>20</v>
      </c>
    </row>
    <row r="3" spans="1:6" ht="20.100000000000001" customHeight="1">
      <c r="A3" s="298" t="s">
        <v>27</v>
      </c>
      <c r="B3" s="298" t="s">
        <v>2</v>
      </c>
      <c r="C3" s="298" t="s">
        <v>3</v>
      </c>
      <c r="D3" s="297" t="s">
        <v>32</v>
      </c>
      <c r="E3" s="297" t="s">
        <v>33</v>
      </c>
      <c r="F3" s="297" t="s">
        <v>21</v>
      </c>
    </row>
    <row r="4" spans="1:6" ht="20.100000000000001" customHeight="1">
      <c r="A4" s="298"/>
      <c r="B4" s="298"/>
      <c r="C4" s="298"/>
      <c r="D4" s="297"/>
      <c r="E4" s="297"/>
      <c r="F4" s="297"/>
    </row>
    <row r="5" spans="1:6" ht="20.100000000000001" customHeight="1">
      <c r="A5" s="298"/>
      <c r="B5" s="298"/>
      <c r="C5" s="298"/>
      <c r="D5" s="297"/>
      <c r="E5" s="297"/>
      <c r="F5" s="297"/>
    </row>
    <row r="6" spans="1:6" ht="8.1" customHeight="1">
      <c r="A6" s="22">
        <v>1</v>
      </c>
      <c r="B6" s="22">
        <v>2</v>
      </c>
      <c r="C6" s="22">
        <v>3</v>
      </c>
      <c r="D6" s="22">
        <v>5</v>
      </c>
      <c r="E6" s="22">
        <v>6</v>
      </c>
      <c r="F6" s="22">
        <v>7</v>
      </c>
    </row>
    <row r="7" spans="1:6" ht="244.5" customHeight="1">
      <c r="A7" s="26">
        <v>1</v>
      </c>
      <c r="B7" s="27">
        <v>926</v>
      </c>
      <c r="C7" s="26">
        <v>92605</v>
      </c>
      <c r="D7" s="28" t="s">
        <v>63</v>
      </c>
      <c r="E7" s="24" t="s">
        <v>219</v>
      </c>
      <c r="F7" s="12">
        <v>1280000</v>
      </c>
    </row>
    <row r="8" spans="1:6" ht="118.5" customHeight="1">
      <c r="A8" s="27">
        <v>2</v>
      </c>
      <c r="B8" s="27">
        <v>700</v>
      </c>
      <c r="C8" s="27">
        <v>70001</v>
      </c>
      <c r="D8" s="100" t="s">
        <v>111</v>
      </c>
      <c r="E8" s="100" t="s">
        <v>220</v>
      </c>
      <c r="F8" s="101">
        <v>210750</v>
      </c>
    </row>
    <row r="9" spans="1:6" s="13" customFormat="1" ht="30" customHeight="1">
      <c r="A9" s="295" t="s">
        <v>39</v>
      </c>
      <c r="B9" s="295"/>
      <c r="C9" s="295"/>
      <c r="D9" s="295"/>
      <c r="E9" s="17"/>
      <c r="F9" s="14">
        <f>SUM(F7:F8)</f>
        <v>1490750</v>
      </c>
    </row>
    <row r="11" spans="1:6">
      <c r="A11" s="2"/>
    </row>
  </sheetData>
  <mergeCells count="8">
    <mergeCell ref="A9:D9"/>
    <mergeCell ref="A1:F1"/>
    <mergeCell ref="F3:F5"/>
    <mergeCell ref="D3:D5"/>
    <mergeCell ref="E3:E5"/>
    <mergeCell ref="A3:A5"/>
    <mergeCell ref="B3:B5"/>
    <mergeCell ref="C3:C5"/>
  </mergeCells>
  <phoneticPr fontId="0" type="noConversion"/>
  <printOptions horizontalCentered="1"/>
  <pageMargins left="0.39370078740157483" right="0.39370078740157483" top="1.0236220472440944" bottom="0.98425196850393704" header="0" footer="0.51181102362204722"/>
  <pageSetup paperSize="9" scale="95" orientation="portrait" r:id="rId1"/>
  <headerFooter alignWithMargins="0">
    <oddHeader xml:space="preserve">&amp;R&amp;9Załącznik Nr  6
do Uchwały Nr XXXV/258/12
Rady Miejskiej w Grójcu 
z dnia 17 grudnia 2012 roku.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Layout" topLeftCell="A4" zoomScaleNormal="100" workbookViewId="0">
      <selection activeCell="D6" sqref="D6"/>
    </sheetView>
  </sheetViews>
  <sheetFormatPr defaultRowHeight="12.75"/>
  <cols>
    <col min="1" max="1" width="4" style="1" customWidth="1"/>
    <col min="2" max="2" width="8.140625" style="1" customWidth="1"/>
    <col min="3" max="3" width="9.85546875" style="1" customWidth="1"/>
    <col min="4" max="4" width="41.5703125" style="1" customWidth="1"/>
    <col min="5" max="5" width="22.42578125" style="1" customWidth="1"/>
    <col min="6" max="16384" width="9.140625" style="1"/>
  </cols>
  <sheetData>
    <row r="1" spans="1:5" ht="20.100000000000001" customHeight="1">
      <c r="A1" s="299" t="s">
        <v>215</v>
      </c>
      <c r="B1" s="299"/>
      <c r="C1" s="299"/>
      <c r="D1" s="299"/>
      <c r="E1" s="299"/>
    </row>
    <row r="2" spans="1:5" ht="20.100000000000001" customHeight="1">
      <c r="A2" s="9"/>
      <c r="B2" s="9"/>
      <c r="C2" s="9"/>
      <c r="D2" s="11"/>
      <c r="E2" s="11"/>
    </row>
    <row r="3" spans="1:5" ht="20.100000000000001" customHeight="1">
      <c r="A3" s="9"/>
      <c r="B3" s="9"/>
      <c r="C3" s="9"/>
      <c r="D3" s="9"/>
      <c r="E3" s="19" t="s">
        <v>20</v>
      </c>
    </row>
    <row r="4" spans="1:5" ht="20.100000000000001" customHeight="1">
      <c r="A4" s="21" t="s">
        <v>27</v>
      </c>
      <c r="B4" s="21" t="s">
        <v>2</v>
      </c>
      <c r="C4" s="21" t="s">
        <v>3</v>
      </c>
      <c r="D4" s="21" t="s">
        <v>24</v>
      </c>
      <c r="E4" s="21" t="s">
        <v>23</v>
      </c>
    </row>
    <row r="5" spans="1:5" ht="8.1" customHeight="1">
      <c r="A5" s="22">
        <v>1</v>
      </c>
      <c r="B5" s="22">
        <v>2</v>
      </c>
      <c r="C5" s="22">
        <v>3</v>
      </c>
      <c r="D5" s="22">
        <v>5</v>
      </c>
      <c r="E5" s="22">
        <v>6</v>
      </c>
    </row>
    <row r="6" spans="1:5" ht="30" customHeight="1">
      <c r="A6" s="10">
        <v>1</v>
      </c>
      <c r="B6" s="10">
        <v>801</v>
      </c>
      <c r="C6" s="10">
        <v>80104</v>
      </c>
      <c r="D6" s="10" t="s">
        <v>77</v>
      </c>
      <c r="E6" s="8">
        <v>367200</v>
      </c>
    </row>
    <row r="7" spans="1:5" ht="45" customHeight="1">
      <c r="A7" s="10">
        <v>2</v>
      </c>
      <c r="B7" s="10">
        <v>801</v>
      </c>
      <c r="C7" s="10">
        <v>80104</v>
      </c>
      <c r="D7" s="23" t="s">
        <v>64</v>
      </c>
      <c r="E7" s="8">
        <v>948600</v>
      </c>
    </row>
    <row r="8" spans="1:5" ht="37.5" customHeight="1">
      <c r="A8" s="10">
        <v>3</v>
      </c>
      <c r="B8" s="10">
        <v>801</v>
      </c>
      <c r="C8" s="10">
        <v>80104</v>
      </c>
      <c r="D8" s="23" t="s">
        <v>109</v>
      </c>
      <c r="E8" s="8">
        <v>206000</v>
      </c>
    </row>
    <row r="9" spans="1:5" ht="37.5" customHeight="1">
      <c r="A9" s="10">
        <v>4</v>
      </c>
      <c r="B9" s="10">
        <v>801</v>
      </c>
      <c r="C9" s="10">
        <v>80104</v>
      </c>
      <c r="D9" s="23" t="s">
        <v>213</v>
      </c>
      <c r="E9" s="8">
        <v>206000</v>
      </c>
    </row>
    <row r="10" spans="1:5" ht="37.5" customHeight="1">
      <c r="A10" s="10">
        <v>5</v>
      </c>
      <c r="B10" s="10">
        <v>801</v>
      </c>
      <c r="C10" s="10">
        <v>80110</v>
      </c>
      <c r="D10" s="23" t="s">
        <v>167</v>
      </c>
      <c r="E10" s="8">
        <v>89000</v>
      </c>
    </row>
    <row r="11" spans="1:5" ht="37.5" customHeight="1">
      <c r="A11" s="10">
        <v>6</v>
      </c>
      <c r="B11" s="10">
        <v>801</v>
      </c>
      <c r="C11" s="10">
        <v>80106</v>
      </c>
      <c r="D11" s="23" t="s">
        <v>214</v>
      </c>
      <c r="E11" s="8">
        <v>40000</v>
      </c>
    </row>
    <row r="12" spans="1:5" ht="30" customHeight="1">
      <c r="A12" s="10">
        <v>5</v>
      </c>
      <c r="B12" s="10">
        <v>921</v>
      </c>
      <c r="C12" s="10">
        <v>92109</v>
      </c>
      <c r="D12" s="10" t="s">
        <v>65</v>
      </c>
      <c r="E12" s="8">
        <v>1224000</v>
      </c>
    </row>
    <row r="13" spans="1:5" ht="30" customHeight="1">
      <c r="A13" s="10">
        <v>6</v>
      </c>
      <c r="B13" s="10">
        <v>921</v>
      </c>
      <c r="C13" s="10">
        <v>92116</v>
      </c>
      <c r="D13" s="10" t="s">
        <v>66</v>
      </c>
      <c r="E13" s="8">
        <v>690000</v>
      </c>
    </row>
    <row r="14" spans="1:5" s="18" customFormat="1" ht="30" customHeight="1">
      <c r="A14" s="300" t="s">
        <v>39</v>
      </c>
      <c r="B14" s="301"/>
      <c r="C14" s="301"/>
      <c r="D14" s="302"/>
      <c r="E14" s="20">
        <f>SUM(E6:E13)</f>
        <v>3770800</v>
      </c>
    </row>
  </sheetData>
  <mergeCells count="2">
    <mergeCell ref="A1:E1"/>
    <mergeCell ref="A14:D14"/>
  </mergeCells>
  <phoneticPr fontId="0" type="noConversion"/>
  <printOptions horizontalCentered="1"/>
  <pageMargins left="0.55118110236220474" right="0.51181102362204722" top="2.204724409448819" bottom="0.98425196850393704" header="0" footer="0.51181102362204722"/>
  <pageSetup paperSize="9" scale="95" orientation="portrait" r:id="rId1"/>
  <headerFooter alignWithMargins="0">
    <oddHeader xml:space="preserve">&amp;R&amp;9Załącznik Nr   7
   do Uchwały Nr XXXV/258/12
Rady Miejskiej w  Grójcu  
z dnia 17 grudnia 2012 roku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29"/>
  <sheetViews>
    <sheetView view="pageLayout" topLeftCell="A10" zoomScaleNormal="100" workbookViewId="0">
      <selection activeCell="D10" sqref="D10"/>
    </sheetView>
  </sheetViews>
  <sheetFormatPr defaultRowHeight="12.75"/>
  <cols>
    <col min="1" max="1" width="4.7109375" customWidth="1"/>
    <col min="3" max="3" width="8.7109375" customWidth="1"/>
    <col min="4" max="4" width="45.7109375" customWidth="1"/>
    <col min="5" max="5" width="17.85546875" customWidth="1"/>
  </cols>
  <sheetData>
    <row r="3" spans="1:5" ht="43.5" customHeight="1">
      <c r="A3" s="306" t="s">
        <v>227</v>
      </c>
      <c r="B3" s="306"/>
      <c r="C3" s="306"/>
      <c r="D3" s="306"/>
      <c r="E3" s="306"/>
    </row>
    <row r="4" spans="1:5">
      <c r="A4" s="307" t="s">
        <v>27</v>
      </c>
      <c r="B4" s="307" t="s">
        <v>2</v>
      </c>
      <c r="C4" s="307" t="s">
        <v>3</v>
      </c>
      <c r="D4" s="308" t="s">
        <v>4</v>
      </c>
      <c r="E4" s="309" t="s">
        <v>23</v>
      </c>
    </row>
    <row r="5" spans="1:5">
      <c r="A5" s="307"/>
      <c r="B5" s="307"/>
      <c r="C5" s="307"/>
      <c r="D5" s="308"/>
      <c r="E5" s="310"/>
    </row>
    <row r="6" spans="1:5">
      <c r="A6" s="307"/>
      <c r="B6" s="307"/>
      <c r="C6" s="307"/>
      <c r="D6" s="308"/>
      <c r="E6" s="311"/>
    </row>
    <row r="7" spans="1:5" ht="7.5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</row>
    <row r="8" spans="1:5" s="107" customFormat="1" ht="33" customHeight="1">
      <c r="A8" s="303" t="s">
        <v>136</v>
      </c>
      <c r="B8" s="304"/>
      <c r="C8" s="305"/>
      <c r="D8" s="96" t="s">
        <v>22</v>
      </c>
      <c r="E8" s="109"/>
    </row>
    <row r="9" spans="1:5" ht="48.75" customHeight="1">
      <c r="A9" s="119">
        <v>1</v>
      </c>
      <c r="B9" s="108">
        <v>630</v>
      </c>
      <c r="C9" s="108">
        <v>63003</v>
      </c>
      <c r="D9" s="29" t="s">
        <v>78</v>
      </c>
      <c r="E9" s="35">
        <v>25000</v>
      </c>
    </row>
    <row r="10" spans="1:5" ht="65.25" customHeight="1">
      <c r="A10" s="120">
        <v>2</v>
      </c>
      <c r="B10" s="34">
        <v>851</v>
      </c>
      <c r="C10" s="34">
        <v>85154</v>
      </c>
      <c r="D10" s="25" t="s">
        <v>205</v>
      </c>
      <c r="E10" s="35">
        <v>25000</v>
      </c>
    </row>
    <row r="11" spans="1:5" ht="50.25" customHeight="1">
      <c r="A11" s="120">
        <v>3</v>
      </c>
      <c r="B11" s="34">
        <v>852</v>
      </c>
      <c r="C11" s="34">
        <v>85214</v>
      </c>
      <c r="D11" s="25" t="s">
        <v>67</v>
      </c>
      <c r="E11" s="35">
        <v>10450</v>
      </c>
    </row>
    <row r="12" spans="1:5" ht="90">
      <c r="A12" s="121">
        <v>4</v>
      </c>
      <c r="B12" s="104">
        <v>801</v>
      </c>
      <c r="C12" s="104">
        <v>80195</v>
      </c>
      <c r="D12" s="105" t="s">
        <v>228</v>
      </c>
      <c r="E12" s="106">
        <v>15000</v>
      </c>
    </row>
    <row r="13" spans="1:5" ht="49.5" customHeight="1">
      <c r="A13" s="120">
        <v>5</v>
      </c>
      <c r="B13" s="34">
        <v>852</v>
      </c>
      <c r="C13" s="34">
        <v>85228</v>
      </c>
      <c r="D13" s="25" t="s">
        <v>68</v>
      </c>
      <c r="E13" s="35">
        <v>20000</v>
      </c>
    </row>
    <row r="14" spans="1:5" ht="162" customHeight="1">
      <c r="A14" s="121">
        <v>6</v>
      </c>
      <c r="B14" s="104">
        <v>926</v>
      </c>
      <c r="C14" s="104">
        <v>92605</v>
      </c>
      <c r="D14" s="105" t="s">
        <v>229</v>
      </c>
      <c r="E14" s="106">
        <v>310000</v>
      </c>
    </row>
    <row r="15" spans="1:5" ht="12" customHeight="1">
      <c r="A15" s="122"/>
      <c r="B15" s="111"/>
      <c r="C15" s="111"/>
      <c r="D15" s="31" t="s">
        <v>39</v>
      </c>
      <c r="E15" s="112">
        <f>SUM(E9:E14)</f>
        <v>405450</v>
      </c>
    </row>
    <row r="16" spans="1:5" ht="12" customHeight="1">
      <c r="A16" s="123"/>
      <c r="B16" s="114"/>
      <c r="C16" s="114"/>
      <c r="D16" s="33"/>
      <c r="E16" s="115"/>
    </row>
    <row r="17" spans="1:5" ht="12" customHeight="1">
      <c r="A17" s="123"/>
      <c r="B17" s="114"/>
      <c r="C17" s="114"/>
      <c r="D17" s="33"/>
      <c r="E17" s="115"/>
    </row>
    <row r="18" spans="1:5" ht="12" customHeight="1">
      <c r="A18" s="123"/>
      <c r="B18" s="114"/>
      <c r="C18" s="114"/>
      <c r="D18" s="33"/>
      <c r="E18" s="115"/>
    </row>
    <row r="19" spans="1:5" ht="12" customHeight="1">
      <c r="A19" s="123"/>
      <c r="B19" s="114"/>
      <c r="C19" s="114"/>
      <c r="D19" s="33"/>
      <c r="E19" s="115"/>
    </row>
    <row r="20" spans="1:5" ht="12" customHeight="1">
      <c r="A20" s="123"/>
      <c r="B20" s="114"/>
      <c r="C20" s="114"/>
      <c r="D20" s="33"/>
      <c r="E20" s="115"/>
    </row>
    <row r="21" spans="1:5" ht="12" customHeight="1">
      <c r="A21" s="123"/>
      <c r="B21" s="114"/>
      <c r="C21" s="114"/>
      <c r="D21" s="33"/>
      <c r="E21" s="115"/>
    </row>
    <row r="22" spans="1:5" ht="12" customHeight="1">
      <c r="A22" s="123"/>
      <c r="B22" s="114"/>
      <c r="C22" s="114"/>
      <c r="D22" s="33"/>
      <c r="E22" s="115"/>
    </row>
    <row r="23" spans="1:5" ht="12" customHeight="1">
      <c r="A23" s="123"/>
      <c r="B23" s="114"/>
      <c r="C23" s="114"/>
      <c r="D23" s="33"/>
      <c r="E23" s="115"/>
    </row>
    <row r="24" spans="1:5" ht="12" customHeight="1">
      <c r="A24" s="123"/>
      <c r="B24" s="114"/>
      <c r="C24" s="114"/>
      <c r="D24" s="33"/>
      <c r="E24" s="115"/>
    </row>
    <row r="25" spans="1:5" ht="12" customHeight="1">
      <c r="A25" s="113"/>
      <c r="B25" s="114"/>
      <c r="C25" s="114"/>
      <c r="D25" s="33"/>
      <c r="E25" s="115"/>
    </row>
    <row r="26" spans="1:5" ht="12" customHeight="1">
      <c r="A26" s="113"/>
      <c r="B26" s="114"/>
      <c r="C26" s="114"/>
      <c r="D26" s="33"/>
      <c r="E26" s="115"/>
    </row>
    <row r="27" spans="1:5" ht="12" customHeight="1">
      <c r="A27" s="116"/>
      <c r="B27" s="117"/>
      <c r="C27" s="117"/>
      <c r="D27" s="32"/>
      <c r="E27" s="118"/>
    </row>
    <row r="29" spans="1:5">
      <c r="A29" s="2"/>
    </row>
  </sheetData>
  <mergeCells count="7">
    <mergeCell ref="A8:C8"/>
    <mergeCell ref="A3:E3"/>
    <mergeCell ref="A4:A6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" footer="0.51181102362204722"/>
  <pageSetup paperSize="9" orientation="portrait" r:id="rId1"/>
  <headerFooter alignWithMargins="0">
    <oddHeader>&amp;CZałącznik Nr 8
do uchwały Nr XXXV/258/12
Rady Miejskiej w Grójcu 
z dnia 17 grudnia 2012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view="pageLayout" topLeftCell="C1" zoomScaleNormal="100" workbookViewId="0">
      <selection activeCell="H6" sqref="H6:H8"/>
    </sheetView>
  </sheetViews>
  <sheetFormatPr defaultRowHeight="12.75"/>
  <cols>
    <col min="1" max="1" width="4.7109375" customWidth="1"/>
    <col min="2" max="2" width="37.28515625" customWidth="1"/>
    <col min="3" max="3" width="14.140625" customWidth="1"/>
    <col min="4" max="4" width="11.7109375" customWidth="1"/>
    <col min="5" max="5" width="10.28515625" customWidth="1"/>
    <col min="6" max="6" width="10" customWidth="1"/>
    <col min="7" max="7" width="10.140625" customWidth="1"/>
    <col min="8" max="8" width="14.28515625" customWidth="1"/>
    <col min="9" max="9" width="10.5703125" bestFit="1" customWidth="1"/>
    <col min="10" max="10" width="14.140625" customWidth="1"/>
  </cols>
  <sheetData>
    <row r="2" spans="1:10" ht="19.5">
      <c r="A2" s="314" t="s">
        <v>168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8.75">
      <c r="A3" s="315" t="s">
        <v>221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>
      <c r="A4" s="9"/>
      <c r="B4" s="9"/>
      <c r="C4" s="9"/>
      <c r="D4" s="9"/>
      <c r="E4" s="9"/>
      <c r="F4" s="9"/>
      <c r="G4" s="9"/>
      <c r="H4" s="9"/>
      <c r="I4" s="9"/>
      <c r="J4" s="5"/>
    </row>
    <row r="5" spans="1:10" ht="15" customHeight="1">
      <c r="A5" s="316" t="s">
        <v>27</v>
      </c>
      <c r="B5" s="316" t="s">
        <v>0</v>
      </c>
      <c r="C5" s="313" t="s">
        <v>29</v>
      </c>
      <c r="D5" s="317" t="s">
        <v>8</v>
      </c>
      <c r="E5" s="318"/>
      <c r="F5" s="318"/>
      <c r="G5" s="319"/>
      <c r="H5" s="313" t="s">
        <v>87</v>
      </c>
      <c r="I5" s="313"/>
      <c r="J5" s="313" t="s">
        <v>31</v>
      </c>
    </row>
    <row r="6" spans="1:10" ht="15" customHeight="1">
      <c r="A6" s="316"/>
      <c r="B6" s="316"/>
      <c r="C6" s="313"/>
      <c r="D6" s="313" t="s">
        <v>6</v>
      </c>
      <c r="E6" s="320" t="s">
        <v>5</v>
      </c>
      <c r="F6" s="321"/>
      <c r="G6" s="322"/>
      <c r="H6" s="313" t="s">
        <v>6</v>
      </c>
      <c r="I6" s="313" t="s">
        <v>30</v>
      </c>
      <c r="J6" s="313"/>
    </row>
    <row r="7" spans="1:10" ht="18" customHeight="1">
      <c r="A7" s="316"/>
      <c r="B7" s="316"/>
      <c r="C7" s="313"/>
      <c r="D7" s="313"/>
      <c r="E7" s="323" t="s">
        <v>80</v>
      </c>
      <c r="F7" s="320" t="s">
        <v>5</v>
      </c>
      <c r="G7" s="322"/>
      <c r="H7" s="313"/>
      <c r="I7" s="313"/>
      <c r="J7" s="313"/>
    </row>
    <row r="8" spans="1:10" ht="42" customHeight="1">
      <c r="A8" s="316"/>
      <c r="B8" s="316"/>
      <c r="C8" s="313"/>
      <c r="D8" s="313"/>
      <c r="E8" s="324"/>
      <c r="F8" s="16" t="s">
        <v>45</v>
      </c>
      <c r="G8" s="16" t="s">
        <v>44</v>
      </c>
      <c r="H8" s="313"/>
      <c r="I8" s="313"/>
      <c r="J8" s="313"/>
    </row>
    <row r="9" spans="1:10" ht="8.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28.5" customHeight="1">
      <c r="A10" s="60" t="s">
        <v>9</v>
      </c>
      <c r="B10" s="23" t="s">
        <v>110</v>
      </c>
      <c r="C10" s="38">
        <v>400000</v>
      </c>
      <c r="D10" s="110">
        <v>7239000</v>
      </c>
      <c r="E10" s="110"/>
      <c r="F10" s="110"/>
      <c r="G10" s="110"/>
      <c r="H10" s="110">
        <v>7239000</v>
      </c>
      <c r="I10" s="110"/>
      <c r="J10" s="110">
        <v>400000</v>
      </c>
    </row>
    <row r="11" spans="1:10" ht="19.5" customHeight="1">
      <c r="A11" s="60" t="s">
        <v>10</v>
      </c>
      <c r="B11" s="10" t="s">
        <v>63</v>
      </c>
      <c r="C11" s="38">
        <v>1083.9100000000001</v>
      </c>
      <c r="D11" s="15">
        <v>3274000</v>
      </c>
      <c r="E11" s="15">
        <v>1280000</v>
      </c>
      <c r="F11" s="15">
        <v>1280000</v>
      </c>
      <c r="G11" s="15">
        <v>0</v>
      </c>
      <c r="H11" s="15">
        <v>3273500</v>
      </c>
      <c r="I11" s="38"/>
      <c r="J11" s="38">
        <v>1583.91</v>
      </c>
    </row>
    <row r="12" spans="1:10" ht="19.5" customHeight="1">
      <c r="A12" s="97" t="s">
        <v>11</v>
      </c>
      <c r="B12" s="98" t="s">
        <v>111</v>
      </c>
      <c r="C12" s="99">
        <v>100883.39</v>
      </c>
      <c r="D12" s="36">
        <v>3530749</v>
      </c>
      <c r="E12" s="36">
        <v>210750</v>
      </c>
      <c r="F12" s="36">
        <v>210750</v>
      </c>
      <c r="G12" s="36">
        <v>0</v>
      </c>
      <c r="H12" s="36">
        <v>3478800</v>
      </c>
      <c r="I12" s="37"/>
      <c r="J12" s="37">
        <v>152832.39000000001</v>
      </c>
    </row>
    <row r="13" spans="1:10" s="4" customFormat="1" ht="19.5" customHeight="1">
      <c r="A13" s="312" t="s">
        <v>39</v>
      </c>
      <c r="B13" s="312"/>
      <c r="C13" s="61">
        <f t="shared" ref="C13:J13" si="0">SUM(C10:C12)</f>
        <v>501967.3</v>
      </c>
      <c r="D13" s="7">
        <f t="shared" si="0"/>
        <v>14043749</v>
      </c>
      <c r="E13" s="7">
        <f t="shared" si="0"/>
        <v>1490750</v>
      </c>
      <c r="F13" s="7">
        <f t="shared" si="0"/>
        <v>1490750</v>
      </c>
      <c r="G13" s="7">
        <f t="shared" si="0"/>
        <v>0</v>
      </c>
      <c r="H13" s="61">
        <f t="shared" si="0"/>
        <v>13991300</v>
      </c>
      <c r="I13" s="7">
        <f t="shared" si="0"/>
        <v>0</v>
      </c>
      <c r="J13" s="61">
        <f t="shared" si="0"/>
        <v>554416.30000000005</v>
      </c>
    </row>
    <row r="14" spans="1:10" ht="4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3"/>
    </row>
    <row r="16" spans="1:10">
      <c r="A16" s="3"/>
    </row>
    <row r="17" spans="1:1">
      <c r="A17" s="3"/>
    </row>
    <row r="18" spans="1:1">
      <c r="A18" s="3"/>
    </row>
  </sheetData>
  <mergeCells count="15">
    <mergeCell ref="A13:B13"/>
    <mergeCell ref="H5:I5"/>
    <mergeCell ref="A2:J2"/>
    <mergeCell ref="A3:J3"/>
    <mergeCell ref="A5:A8"/>
    <mergeCell ref="B5:B8"/>
    <mergeCell ref="C5:C8"/>
    <mergeCell ref="D6:D8"/>
    <mergeCell ref="D5:G5"/>
    <mergeCell ref="E6:G6"/>
    <mergeCell ref="J5:J8"/>
    <mergeCell ref="F7:G7"/>
    <mergeCell ref="H6:H8"/>
    <mergeCell ref="I6:I8"/>
    <mergeCell ref="E7:E8"/>
  </mergeCells>
  <phoneticPr fontId="0" type="noConversion"/>
  <printOptions horizontalCentered="1"/>
  <pageMargins left="0.51181102362204722" right="0.51181102362204722" top="0.9055118110236221" bottom="0.62992125984251968" header="0" footer="0.51181102362204722"/>
  <pageSetup paperSize="9" scale="79" orientation="landscape" r:id="rId1"/>
  <headerFooter alignWithMargins="0">
    <oddHeader xml:space="preserve">&amp;R&amp;11Załącznik Nr 9
do Uchwały Nr XXXV/258/12
Rady Miejskiej w Grójcu
z dnia 17 grudnia 2012 roku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26"/>
  <sheetViews>
    <sheetView view="pageLayout" zoomScaleNormal="100" workbookViewId="0">
      <selection activeCell="B14" sqref="B14"/>
    </sheetView>
  </sheetViews>
  <sheetFormatPr defaultRowHeight="12.75"/>
  <cols>
    <col min="1" max="1" width="4.7109375" style="140" customWidth="1"/>
    <col min="2" max="2" width="54" style="140" customWidth="1"/>
    <col min="3" max="3" width="31.7109375" style="140" customWidth="1"/>
    <col min="4" max="4" width="38.28515625" style="140" customWidth="1"/>
    <col min="5" max="16384" width="9.140625" style="140"/>
  </cols>
  <sheetData>
    <row r="3" spans="1:4" ht="8.25" customHeight="1"/>
    <row r="4" spans="1:4" ht="37.5" customHeight="1">
      <c r="A4" s="326" t="s">
        <v>230</v>
      </c>
      <c r="B4" s="326"/>
      <c r="C4" s="326"/>
      <c r="D4" s="326"/>
    </row>
    <row r="5" spans="1:4" ht="6" customHeight="1">
      <c r="A5" s="141"/>
      <c r="B5" s="141"/>
      <c r="C5" s="141"/>
      <c r="D5" s="141"/>
    </row>
    <row r="6" spans="1:4">
      <c r="A6" s="142"/>
      <c r="B6" s="142"/>
      <c r="C6" s="142"/>
      <c r="D6" s="142"/>
    </row>
    <row r="7" spans="1:4" ht="15" customHeight="1">
      <c r="A7" s="327" t="s">
        <v>27</v>
      </c>
      <c r="B7" s="328" t="s">
        <v>137</v>
      </c>
      <c r="C7" s="328" t="s">
        <v>112</v>
      </c>
      <c r="D7" s="328" t="s">
        <v>7</v>
      </c>
    </row>
    <row r="8" spans="1:4" ht="15" customHeight="1">
      <c r="A8" s="327"/>
      <c r="B8" s="328"/>
      <c r="C8" s="328"/>
      <c r="D8" s="328"/>
    </row>
    <row r="9" spans="1:4" ht="18" customHeight="1">
      <c r="A9" s="327"/>
      <c r="B9" s="328"/>
      <c r="C9" s="328"/>
      <c r="D9" s="328"/>
    </row>
    <row r="10" spans="1:4" ht="42" customHeight="1">
      <c r="A10" s="327"/>
      <c r="B10" s="328"/>
      <c r="C10" s="328"/>
      <c r="D10" s="328"/>
    </row>
    <row r="11" spans="1:4" ht="8.1" customHeight="1">
      <c r="A11" s="143">
        <v>1</v>
      </c>
      <c r="B11" s="143">
        <v>2</v>
      </c>
      <c r="C11" s="143">
        <v>3</v>
      </c>
      <c r="D11" s="143">
        <v>4</v>
      </c>
    </row>
    <row r="12" spans="1:4" ht="27.75" customHeight="1">
      <c r="A12" s="144">
        <v>1</v>
      </c>
      <c r="B12" s="145" t="s">
        <v>173</v>
      </c>
      <c r="C12" s="146">
        <v>279530</v>
      </c>
      <c r="D12" s="146">
        <v>279530</v>
      </c>
    </row>
    <row r="13" spans="1:4" ht="27.75" customHeight="1">
      <c r="A13" s="147">
        <v>2</v>
      </c>
      <c r="B13" s="148" t="s">
        <v>174</v>
      </c>
      <c r="C13" s="149">
        <v>260925</v>
      </c>
      <c r="D13" s="149">
        <v>260925</v>
      </c>
    </row>
    <row r="14" spans="1:4" ht="27.75" customHeight="1">
      <c r="A14" s="147">
        <v>3</v>
      </c>
      <c r="B14" s="148" t="s">
        <v>175</v>
      </c>
      <c r="C14" s="149">
        <v>109015</v>
      </c>
      <c r="D14" s="149">
        <v>109015</v>
      </c>
    </row>
    <row r="15" spans="1:4" ht="26.25" customHeight="1">
      <c r="A15" s="147">
        <v>4</v>
      </c>
      <c r="B15" s="148" t="s">
        <v>178</v>
      </c>
      <c r="C15" s="149">
        <v>111215</v>
      </c>
      <c r="D15" s="149">
        <v>111215</v>
      </c>
    </row>
    <row r="16" spans="1:4" ht="28.5" customHeight="1">
      <c r="A16" s="147">
        <v>5</v>
      </c>
      <c r="B16" s="148" t="s">
        <v>179</v>
      </c>
      <c r="C16" s="149">
        <v>90450</v>
      </c>
      <c r="D16" s="149">
        <v>90450</v>
      </c>
    </row>
    <row r="17" spans="1:4" ht="29.25" customHeight="1">
      <c r="A17" s="147">
        <v>6</v>
      </c>
      <c r="B17" s="148" t="s">
        <v>180</v>
      </c>
      <c r="C17" s="149">
        <v>84715</v>
      </c>
      <c r="D17" s="149">
        <v>84715</v>
      </c>
    </row>
    <row r="18" spans="1:4" ht="30" customHeight="1">
      <c r="A18" s="147">
        <v>7</v>
      </c>
      <c r="B18" s="148" t="s">
        <v>172</v>
      </c>
      <c r="C18" s="149">
        <v>303720</v>
      </c>
      <c r="D18" s="149">
        <v>303720</v>
      </c>
    </row>
    <row r="19" spans="1:4" ht="27.75" customHeight="1">
      <c r="A19" s="147">
        <v>8</v>
      </c>
      <c r="B19" s="148" t="s">
        <v>176</v>
      </c>
      <c r="C19" s="149">
        <v>445900</v>
      </c>
      <c r="D19" s="149">
        <v>445900</v>
      </c>
    </row>
    <row r="20" spans="1:4" ht="24.75" customHeight="1">
      <c r="A20" s="150">
        <v>9</v>
      </c>
      <c r="B20" s="151" t="s">
        <v>177</v>
      </c>
      <c r="C20" s="152">
        <v>476600</v>
      </c>
      <c r="D20" s="152">
        <v>476600</v>
      </c>
    </row>
    <row r="21" spans="1:4" s="155" customFormat="1" ht="19.5" customHeight="1">
      <c r="A21" s="325" t="s">
        <v>39</v>
      </c>
      <c r="B21" s="325"/>
      <c r="C21" s="154">
        <f>SUM(C12:C20)</f>
        <v>2162070</v>
      </c>
      <c r="D21" s="154">
        <f>SUM(D12:D20)</f>
        <v>2162070</v>
      </c>
    </row>
    <row r="22" spans="1:4" ht="4.5" customHeight="1"/>
    <row r="23" spans="1:4" ht="12.75" customHeight="1">
      <c r="A23" s="156"/>
    </row>
    <row r="24" spans="1:4">
      <c r="A24" s="156"/>
    </row>
    <row r="25" spans="1:4">
      <c r="A25" s="156"/>
    </row>
    <row r="26" spans="1:4">
      <c r="A26" s="156"/>
    </row>
  </sheetData>
  <mergeCells count="6">
    <mergeCell ref="A21:B21"/>
    <mergeCell ref="A4:D4"/>
    <mergeCell ref="A7:A10"/>
    <mergeCell ref="B7:B10"/>
    <mergeCell ref="C7:C10"/>
    <mergeCell ref="D7:D10"/>
  </mergeCells>
  <phoneticPr fontId="18" type="noConversion"/>
  <pageMargins left="0.74791666666666667" right="0.74791666666666667" top="0.98402777777777772" bottom="0.98402777777777772" header="0" footer="0.51180555555555551"/>
  <pageSetup paperSize="9" firstPageNumber="0" orientation="landscape" verticalDpi="300" r:id="rId1"/>
  <headerFooter alignWithMargins="0">
    <oddHeader xml:space="preserve">&amp;RZałącznik Nr 10
do Uchwały Nr  XXXV/258/12
Rady Miejskiej  w Grójcu  
z dnia 17 grudnia 2012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35"/>
  <sheetViews>
    <sheetView view="pageLayout" zoomScaleNormal="100" workbookViewId="0">
      <selection activeCell="E5" sqref="E5:E10"/>
    </sheetView>
  </sheetViews>
  <sheetFormatPr defaultRowHeight="12.75"/>
  <cols>
    <col min="1" max="1" width="4.7109375" style="140" customWidth="1"/>
    <col min="2" max="2" width="6.7109375" style="140" customWidth="1"/>
    <col min="3" max="3" width="8.140625" style="140" customWidth="1"/>
    <col min="4" max="4" width="28.28515625" style="140" customWidth="1"/>
    <col min="5" max="5" width="43.28515625" style="140" customWidth="1"/>
    <col min="6" max="6" width="12.28515625" style="140" customWidth="1"/>
    <col min="7" max="7" width="13.140625" style="140" customWidth="1"/>
    <col min="8" max="8" width="12.42578125" style="140" customWidth="1"/>
    <col min="9" max="16384" width="9.140625" style="140"/>
  </cols>
  <sheetData>
    <row r="2" spans="1:8" ht="12" customHeight="1"/>
    <row r="3" spans="1:8" ht="45.75" customHeight="1">
      <c r="A3" s="329" t="s">
        <v>231</v>
      </c>
      <c r="B3" s="329"/>
      <c r="C3" s="329"/>
      <c r="D3" s="329"/>
      <c r="E3" s="329"/>
      <c r="F3" s="329"/>
      <c r="G3" s="329"/>
      <c r="H3" s="329"/>
    </row>
    <row r="4" spans="1:8">
      <c r="A4" s="142"/>
      <c r="B4" s="142"/>
      <c r="C4" s="142"/>
      <c r="D4" s="142"/>
      <c r="E4" s="142"/>
      <c r="F4" s="142"/>
      <c r="G4" s="142"/>
      <c r="H4" s="142"/>
    </row>
    <row r="5" spans="1:8" ht="15" customHeight="1">
      <c r="A5" s="327" t="s">
        <v>27</v>
      </c>
      <c r="B5" s="327" t="s">
        <v>2</v>
      </c>
      <c r="C5" s="327" t="s">
        <v>3</v>
      </c>
      <c r="D5" s="328" t="s">
        <v>139</v>
      </c>
      <c r="E5" s="328" t="s">
        <v>140</v>
      </c>
      <c r="F5" s="328" t="s">
        <v>34</v>
      </c>
      <c r="G5" s="328"/>
      <c r="H5" s="328"/>
    </row>
    <row r="6" spans="1:8" ht="15" customHeight="1">
      <c r="A6" s="327"/>
      <c r="B6" s="327"/>
      <c r="C6" s="327"/>
      <c r="D6" s="328"/>
      <c r="E6" s="328"/>
      <c r="F6" s="328"/>
      <c r="G6" s="328"/>
      <c r="H6" s="328"/>
    </row>
    <row r="7" spans="1:8" ht="15" customHeight="1">
      <c r="A7" s="327"/>
      <c r="B7" s="327"/>
      <c r="C7" s="327"/>
      <c r="D7" s="328"/>
      <c r="E7" s="328"/>
      <c r="F7" s="157"/>
      <c r="G7" s="328" t="s">
        <v>141</v>
      </c>
      <c r="H7" s="328"/>
    </row>
    <row r="8" spans="1:8" ht="12.75" customHeight="1">
      <c r="A8" s="327"/>
      <c r="B8" s="327"/>
      <c r="C8" s="327"/>
      <c r="D8" s="328"/>
      <c r="E8" s="328"/>
      <c r="F8" s="157" t="s">
        <v>142</v>
      </c>
      <c r="G8" s="328"/>
      <c r="H8" s="328"/>
    </row>
    <row r="9" spans="1:8" ht="18" customHeight="1">
      <c r="A9" s="327"/>
      <c r="B9" s="327"/>
      <c r="C9" s="327"/>
      <c r="D9" s="328"/>
      <c r="E9" s="328"/>
      <c r="F9" s="157" t="s">
        <v>143</v>
      </c>
      <c r="G9" s="157" t="s">
        <v>72</v>
      </c>
      <c r="H9" s="157" t="s">
        <v>82</v>
      </c>
    </row>
    <row r="10" spans="1:8" ht="12.75" customHeight="1">
      <c r="A10" s="327"/>
      <c r="B10" s="327"/>
      <c r="C10" s="327"/>
      <c r="D10" s="328"/>
      <c r="E10" s="328"/>
      <c r="F10" s="158"/>
      <c r="G10" s="158"/>
      <c r="H10" s="158"/>
    </row>
    <row r="11" spans="1:8" ht="8.1" customHeight="1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143">
        <v>8</v>
      </c>
    </row>
    <row r="12" spans="1:8" s="162" customFormat="1" ht="19.5" customHeight="1">
      <c r="A12" s="159" t="s">
        <v>9</v>
      </c>
      <c r="B12" s="159"/>
      <c r="C12" s="159"/>
      <c r="D12" s="160" t="s">
        <v>181</v>
      </c>
      <c r="E12" s="159"/>
      <c r="F12" s="161">
        <f>SUM(F13)</f>
        <v>10104.219999999999</v>
      </c>
      <c r="G12" s="161">
        <f>SUM(G13)</f>
        <v>10104.219999999999</v>
      </c>
      <c r="H12" s="161">
        <f>SUM(H13)</f>
        <v>0</v>
      </c>
    </row>
    <row r="13" spans="1:8" s="166" customFormat="1" ht="19.5" customHeight="1">
      <c r="A13" s="163"/>
      <c r="B13" s="163">
        <v>600</v>
      </c>
      <c r="C13" s="163">
        <v>60016</v>
      </c>
      <c r="D13" s="163"/>
      <c r="E13" s="164" t="s">
        <v>232</v>
      </c>
      <c r="F13" s="165">
        <v>10104.219999999999</v>
      </c>
      <c r="G13" s="165">
        <v>10104.219999999999</v>
      </c>
      <c r="H13" s="165">
        <v>0</v>
      </c>
    </row>
    <row r="14" spans="1:8" s="162" customFormat="1" ht="19.5" customHeight="1">
      <c r="A14" s="167" t="s">
        <v>10</v>
      </c>
      <c r="B14" s="167"/>
      <c r="C14" s="167"/>
      <c r="D14" s="168" t="s">
        <v>145</v>
      </c>
      <c r="E14" s="168"/>
      <c r="F14" s="169">
        <f>SUM(F15)</f>
        <v>6611.41</v>
      </c>
      <c r="G14" s="169">
        <f>SUM(G15)</f>
        <v>6611.41</v>
      </c>
      <c r="H14" s="169">
        <f>SUM(H15)</f>
        <v>0</v>
      </c>
    </row>
    <row r="15" spans="1:8" ht="19.5" customHeight="1">
      <c r="A15" s="147"/>
      <c r="B15" s="147">
        <v>600</v>
      </c>
      <c r="C15" s="147">
        <v>60016</v>
      </c>
      <c r="D15" s="170"/>
      <c r="E15" s="171" t="s">
        <v>233</v>
      </c>
      <c r="F15" s="172">
        <v>6611.41</v>
      </c>
      <c r="G15" s="172">
        <v>6611.41</v>
      </c>
      <c r="H15" s="172">
        <v>0</v>
      </c>
    </row>
    <row r="16" spans="1:8" s="162" customFormat="1" ht="19.5" customHeight="1">
      <c r="A16" s="167" t="s">
        <v>11</v>
      </c>
      <c r="B16" s="167"/>
      <c r="C16" s="167"/>
      <c r="D16" s="168" t="s">
        <v>146</v>
      </c>
      <c r="E16" s="168"/>
      <c r="F16" s="169">
        <f>SUM(F17)</f>
        <v>15692.73</v>
      </c>
      <c r="G16" s="169">
        <f>SUM(G17)</f>
        <v>15692.73</v>
      </c>
      <c r="H16" s="169">
        <f>SUM(H17)</f>
        <v>0</v>
      </c>
    </row>
    <row r="17" spans="1:8" ht="26.25" customHeight="1">
      <c r="A17" s="147"/>
      <c r="B17" s="147">
        <v>600</v>
      </c>
      <c r="C17" s="147">
        <v>60016</v>
      </c>
      <c r="D17" s="173"/>
      <c r="E17" s="171" t="s">
        <v>234</v>
      </c>
      <c r="F17" s="172">
        <v>15692.73</v>
      </c>
      <c r="G17" s="172">
        <v>15692.73</v>
      </c>
      <c r="H17" s="172">
        <v>0</v>
      </c>
    </row>
    <row r="18" spans="1:8" s="162" customFormat="1" ht="26.25" customHeight="1">
      <c r="A18" s="167" t="s">
        <v>1</v>
      </c>
      <c r="B18" s="167"/>
      <c r="C18" s="167"/>
      <c r="D18" s="168" t="s">
        <v>155</v>
      </c>
      <c r="E18" s="174"/>
      <c r="F18" s="169">
        <f>SUM(F19)</f>
        <v>7459.66</v>
      </c>
      <c r="G18" s="169">
        <f>SUM(G19)</f>
        <v>7459.66</v>
      </c>
      <c r="H18" s="169">
        <f>SUM(H19)</f>
        <v>0</v>
      </c>
    </row>
    <row r="19" spans="1:8" ht="20.25" customHeight="1">
      <c r="A19" s="147"/>
      <c r="B19" s="147">
        <v>600</v>
      </c>
      <c r="C19" s="147">
        <v>60016</v>
      </c>
      <c r="D19" s="173"/>
      <c r="E19" s="171" t="s">
        <v>182</v>
      </c>
      <c r="F19" s="172">
        <v>7459.66</v>
      </c>
      <c r="G19" s="172">
        <v>7459.66</v>
      </c>
      <c r="H19" s="172">
        <v>0</v>
      </c>
    </row>
    <row r="20" spans="1:8" s="162" customFormat="1" ht="19.5" customHeight="1">
      <c r="A20" s="167" t="s">
        <v>12</v>
      </c>
      <c r="B20" s="167"/>
      <c r="C20" s="167"/>
      <c r="D20" s="168" t="s">
        <v>156</v>
      </c>
      <c r="E20" s="168"/>
      <c r="F20" s="169">
        <f>SUM(F21)</f>
        <v>8981.5300000000007</v>
      </c>
      <c r="G20" s="169">
        <f>SUM(G21)</f>
        <v>8981.5300000000007</v>
      </c>
      <c r="H20" s="169">
        <f>SUM(H21)</f>
        <v>0</v>
      </c>
    </row>
    <row r="21" spans="1:8" s="166" customFormat="1" ht="19.5" customHeight="1">
      <c r="A21" s="163"/>
      <c r="B21" s="163">
        <v>600</v>
      </c>
      <c r="C21" s="163">
        <v>60016</v>
      </c>
      <c r="D21" s="171"/>
      <c r="E21" s="171" t="s">
        <v>183</v>
      </c>
      <c r="F21" s="175">
        <v>8981.5300000000007</v>
      </c>
      <c r="G21" s="175">
        <v>8981.5300000000007</v>
      </c>
      <c r="H21" s="175">
        <v>0</v>
      </c>
    </row>
    <row r="22" spans="1:8" s="162" customFormat="1" ht="19.5" customHeight="1">
      <c r="A22" s="167" t="s">
        <v>14</v>
      </c>
      <c r="B22" s="167"/>
      <c r="C22" s="167"/>
      <c r="D22" s="168" t="s">
        <v>184</v>
      </c>
      <c r="E22" s="168"/>
      <c r="F22" s="169">
        <f>SUM(F23)</f>
        <v>10952.48</v>
      </c>
      <c r="G22" s="169">
        <f>SUM(G23)</f>
        <v>0</v>
      </c>
      <c r="H22" s="169">
        <f>SUM(H23)</f>
        <v>10952.48</v>
      </c>
    </row>
    <row r="23" spans="1:8" s="166" customFormat="1" ht="25.5" customHeight="1">
      <c r="A23" s="176"/>
      <c r="B23" s="176">
        <v>900</v>
      </c>
      <c r="C23" s="176">
        <v>90015</v>
      </c>
      <c r="D23" s="177"/>
      <c r="E23" s="178" t="s">
        <v>235</v>
      </c>
      <c r="F23" s="179">
        <v>10952.48</v>
      </c>
      <c r="G23" s="179">
        <v>0</v>
      </c>
      <c r="H23" s="179">
        <v>10952.48</v>
      </c>
    </row>
    <row r="24" spans="1:8" s="166" customFormat="1" ht="19.5" customHeight="1">
      <c r="A24" s="180"/>
      <c r="B24" s="180"/>
      <c r="C24" s="180"/>
      <c r="D24" s="181"/>
      <c r="E24" s="181"/>
      <c r="F24" s="182"/>
      <c r="G24" s="182"/>
      <c r="H24" s="182"/>
    </row>
    <row r="25" spans="1:8" s="166" customFormat="1" ht="19.5" customHeight="1">
      <c r="A25" s="183"/>
      <c r="B25" s="183"/>
      <c r="C25" s="183"/>
      <c r="D25" s="184"/>
      <c r="E25" s="184"/>
      <c r="F25" s="185"/>
      <c r="G25" s="185"/>
      <c r="H25" s="185"/>
    </row>
    <row r="26" spans="1:8" s="166" customFormat="1" ht="15" customHeight="1">
      <c r="A26" s="327" t="s">
        <v>27</v>
      </c>
      <c r="B26" s="327" t="s">
        <v>2</v>
      </c>
      <c r="C26" s="327" t="s">
        <v>3</v>
      </c>
      <c r="D26" s="328" t="s">
        <v>139</v>
      </c>
      <c r="E26" s="328" t="s">
        <v>140</v>
      </c>
      <c r="F26" s="328" t="s">
        <v>34</v>
      </c>
      <c r="G26" s="328"/>
      <c r="H26" s="328"/>
    </row>
    <row r="27" spans="1:8" s="166" customFormat="1" ht="15" customHeight="1">
      <c r="A27" s="327"/>
      <c r="B27" s="327"/>
      <c r="C27" s="327"/>
      <c r="D27" s="328"/>
      <c r="E27" s="328"/>
      <c r="F27" s="328"/>
      <c r="G27" s="328"/>
      <c r="H27" s="328"/>
    </row>
    <row r="28" spans="1:8" s="166" customFormat="1" ht="15" customHeight="1">
      <c r="A28" s="327"/>
      <c r="B28" s="327"/>
      <c r="C28" s="327"/>
      <c r="D28" s="328"/>
      <c r="E28" s="328"/>
      <c r="F28" s="157"/>
      <c r="G28" s="328" t="s">
        <v>141</v>
      </c>
      <c r="H28" s="328"/>
    </row>
    <row r="29" spans="1:8" s="166" customFormat="1" ht="15" customHeight="1">
      <c r="A29" s="327"/>
      <c r="B29" s="327"/>
      <c r="C29" s="327"/>
      <c r="D29" s="328"/>
      <c r="E29" s="328"/>
      <c r="F29" s="157" t="s">
        <v>142</v>
      </c>
      <c r="G29" s="328"/>
      <c r="H29" s="328"/>
    </row>
    <row r="30" spans="1:8" s="166" customFormat="1" ht="15" customHeight="1">
      <c r="A30" s="327"/>
      <c r="B30" s="327"/>
      <c r="C30" s="327"/>
      <c r="D30" s="328"/>
      <c r="E30" s="328"/>
      <c r="F30" s="157" t="s">
        <v>143</v>
      </c>
      <c r="G30" s="157" t="s">
        <v>72</v>
      </c>
      <c r="H30" s="157" t="s">
        <v>82</v>
      </c>
    </row>
    <row r="31" spans="1:8" s="166" customFormat="1" ht="15" customHeight="1">
      <c r="A31" s="327"/>
      <c r="B31" s="327"/>
      <c r="C31" s="327"/>
      <c r="D31" s="328"/>
      <c r="E31" s="328"/>
      <c r="F31" s="158"/>
      <c r="G31" s="158"/>
      <c r="H31" s="158"/>
    </row>
    <row r="32" spans="1:8" s="166" customFormat="1" ht="7.5" customHeight="1">
      <c r="A32" s="143">
        <v>1</v>
      </c>
      <c r="B32" s="143">
        <v>2</v>
      </c>
      <c r="C32" s="143">
        <v>3</v>
      </c>
      <c r="D32" s="143">
        <v>4</v>
      </c>
      <c r="E32" s="143">
        <v>5</v>
      </c>
      <c r="F32" s="143">
        <v>6</v>
      </c>
      <c r="G32" s="143">
        <v>7</v>
      </c>
      <c r="H32" s="143">
        <v>8</v>
      </c>
    </row>
    <row r="33" spans="1:8" s="162" customFormat="1" ht="21.75" customHeight="1">
      <c r="A33" s="159" t="s">
        <v>74</v>
      </c>
      <c r="B33" s="159"/>
      <c r="C33" s="159"/>
      <c r="D33" s="159" t="s">
        <v>236</v>
      </c>
      <c r="E33" s="159"/>
      <c r="F33" s="161">
        <f>SUM(F34)</f>
        <v>17738.53</v>
      </c>
      <c r="G33" s="161">
        <f>SUM(G34)</f>
        <v>17738.53</v>
      </c>
      <c r="H33" s="161">
        <f>SUM(H34)</f>
        <v>0</v>
      </c>
    </row>
    <row r="34" spans="1:8" s="166" customFormat="1" ht="28.5" customHeight="1">
      <c r="A34" s="163"/>
      <c r="B34" s="163">
        <v>600</v>
      </c>
      <c r="C34" s="163">
        <v>60016</v>
      </c>
      <c r="D34" s="163"/>
      <c r="E34" s="186" t="s">
        <v>237</v>
      </c>
      <c r="F34" s="165">
        <v>17738.53</v>
      </c>
      <c r="G34" s="165">
        <v>17738.53</v>
      </c>
      <c r="H34" s="165">
        <v>0</v>
      </c>
    </row>
    <row r="35" spans="1:8" s="162" customFormat="1" ht="19.5" customHeight="1">
      <c r="A35" s="167" t="s">
        <v>75</v>
      </c>
      <c r="B35" s="167"/>
      <c r="C35" s="167"/>
      <c r="D35" s="168" t="s">
        <v>158</v>
      </c>
      <c r="E35" s="168"/>
      <c r="F35" s="169">
        <f>SUM(F36:F36)</f>
        <v>10653</v>
      </c>
      <c r="G35" s="169">
        <f>SUM(G36:G36)</f>
        <v>10653</v>
      </c>
      <c r="H35" s="169">
        <f>SUM(H36:H36)</f>
        <v>0</v>
      </c>
    </row>
    <row r="36" spans="1:8" s="166" customFormat="1" ht="19.5" customHeight="1">
      <c r="A36" s="163"/>
      <c r="B36" s="163">
        <v>600</v>
      </c>
      <c r="C36" s="163">
        <v>60016</v>
      </c>
      <c r="D36" s="171"/>
      <c r="E36" s="171" t="s">
        <v>238</v>
      </c>
      <c r="F36" s="175">
        <v>10653</v>
      </c>
      <c r="G36" s="175">
        <v>10653</v>
      </c>
      <c r="H36" s="175">
        <v>0</v>
      </c>
    </row>
    <row r="37" spans="1:8" s="162" customFormat="1" ht="19.5" customHeight="1">
      <c r="A37" s="167" t="s">
        <v>76</v>
      </c>
      <c r="B37" s="167"/>
      <c r="C37" s="167"/>
      <c r="D37" s="168" t="s">
        <v>157</v>
      </c>
      <c r="E37" s="168"/>
      <c r="F37" s="169">
        <f>SUM(F38)</f>
        <v>9081.33</v>
      </c>
      <c r="G37" s="169">
        <f>SUM(G38)</f>
        <v>9081.33</v>
      </c>
      <c r="H37" s="169">
        <f>SUM(H38)</f>
        <v>0</v>
      </c>
    </row>
    <row r="38" spans="1:8" s="166" customFormat="1" ht="19.5" customHeight="1">
      <c r="A38" s="163"/>
      <c r="B38" s="163">
        <v>600</v>
      </c>
      <c r="C38" s="163">
        <v>60016</v>
      </c>
      <c r="D38" s="171"/>
      <c r="E38" s="171" t="s">
        <v>186</v>
      </c>
      <c r="F38" s="175">
        <v>9081.33</v>
      </c>
      <c r="G38" s="175">
        <v>9081.33</v>
      </c>
      <c r="H38" s="175">
        <v>0</v>
      </c>
    </row>
    <row r="39" spans="1:8" s="162" customFormat="1" ht="23.25" customHeight="1">
      <c r="A39" s="167" t="s">
        <v>79</v>
      </c>
      <c r="B39" s="167"/>
      <c r="C39" s="167"/>
      <c r="D39" s="168" t="s">
        <v>239</v>
      </c>
      <c r="E39" s="168"/>
      <c r="F39" s="169">
        <f>SUM(F40)</f>
        <v>8008.53</v>
      </c>
      <c r="G39" s="169">
        <f>SUM(G40)</f>
        <v>8008.53</v>
      </c>
      <c r="H39" s="169">
        <f>SUM(H40)</f>
        <v>0</v>
      </c>
    </row>
    <row r="40" spans="1:8" s="166" customFormat="1" ht="30" customHeight="1">
      <c r="A40" s="163"/>
      <c r="B40" s="163">
        <v>600</v>
      </c>
      <c r="C40" s="163">
        <v>60016</v>
      </c>
      <c r="D40" s="171"/>
      <c r="E40" s="148" t="s">
        <v>240</v>
      </c>
      <c r="F40" s="175">
        <v>8008.53</v>
      </c>
      <c r="G40" s="175">
        <v>8008.53</v>
      </c>
      <c r="H40" s="175">
        <v>0</v>
      </c>
    </row>
    <row r="41" spans="1:8" s="162" customFormat="1" ht="24" customHeight="1">
      <c r="A41" s="167" t="s">
        <v>97</v>
      </c>
      <c r="B41" s="167"/>
      <c r="C41" s="167"/>
      <c r="D41" s="168" t="s">
        <v>144</v>
      </c>
      <c r="E41" s="174"/>
      <c r="F41" s="169">
        <f>SUM(F42)</f>
        <v>9430</v>
      </c>
      <c r="G41" s="169">
        <f>SUM(G42)</f>
        <v>9430</v>
      </c>
      <c r="H41" s="169">
        <f>SUM(H42)</f>
        <v>0</v>
      </c>
    </row>
    <row r="42" spans="1:8" s="166" customFormat="1" ht="22.5" customHeight="1">
      <c r="A42" s="163"/>
      <c r="B42" s="163">
        <v>600</v>
      </c>
      <c r="C42" s="163">
        <v>60016</v>
      </c>
      <c r="D42" s="171"/>
      <c r="E42" s="171" t="s">
        <v>241</v>
      </c>
      <c r="F42" s="175">
        <v>9430</v>
      </c>
      <c r="G42" s="175">
        <v>9430</v>
      </c>
      <c r="H42" s="175">
        <v>0</v>
      </c>
    </row>
    <row r="43" spans="1:8" s="162" customFormat="1" ht="23.25" customHeight="1">
      <c r="A43" s="167" t="s">
        <v>153</v>
      </c>
      <c r="B43" s="167"/>
      <c r="C43" s="167"/>
      <c r="D43" s="168" t="s">
        <v>242</v>
      </c>
      <c r="E43" s="168"/>
      <c r="F43" s="169">
        <f>SUM(F44)</f>
        <v>16216.66</v>
      </c>
      <c r="G43" s="169">
        <f>SUM(G44)</f>
        <v>16216.66</v>
      </c>
      <c r="H43" s="169">
        <f>SUM(H44)</f>
        <v>0</v>
      </c>
    </row>
    <row r="44" spans="1:8" s="166" customFormat="1" ht="23.25" customHeight="1">
      <c r="A44" s="163"/>
      <c r="B44" s="163">
        <v>600</v>
      </c>
      <c r="C44" s="163">
        <v>60016</v>
      </c>
      <c r="D44" s="171"/>
      <c r="E44" s="171" t="s">
        <v>243</v>
      </c>
      <c r="F44" s="175">
        <v>16216.66</v>
      </c>
      <c r="G44" s="175">
        <v>16216.66</v>
      </c>
      <c r="H44" s="175">
        <v>0</v>
      </c>
    </row>
    <row r="45" spans="1:8" s="162" customFormat="1" ht="20.25" customHeight="1">
      <c r="A45" s="167" t="s">
        <v>98</v>
      </c>
      <c r="B45" s="167"/>
      <c r="C45" s="167"/>
      <c r="D45" s="168" t="s">
        <v>187</v>
      </c>
      <c r="E45" s="168"/>
      <c r="F45" s="169">
        <f>SUM(F46)</f>
        <v>10004.43</v>
      </c>
      <c r="G45" s="169">
        <f>SUM(G46)</f>
        <v>10004.43</v>
      </c>
      <c r="H45" s="169">
        <f>SUM(H46)</f>
        <v>0</v>
      </c>
    </row>
    <row r="46" spans="1:8" s="166" customFormat="1" ht="26.25" customHeight="1">
      <c r="A46" s="187"/>
      <c r="B46" s="187">
        <v>600</v>
      </c>
      <c r="C46" s="187">
        <v>60016</v>
      </c>
      <c r="D46" s="188"/>
      <c r="E46" s="151" t="s">
        <v>244</v>
      </c>
      <c r="F46" s="189">
        <v>10004.43</v>
      </c>
      <c r="G46" s="189">
        <v>10004.43</v>
      </c>
      <c r="H46" s="189">
        <v>0</v>
      </c>
    </row>
    <row r="47" spans="1:8" s="166" customFormat="1" ht="26.25" customHeight="1">
      <c r="A47" s="180"/>
      <c r="B47" s="180"/>
      <c r="C47" s="180"/>
      <c r="D47" s="181"/>
      <c r="E47" s="190"/>
      <c r="F47" s="182"/>
      <c r="G47" s="182"/>
      <c r="H47" s="182"/>
    </row>
    <row r="48" spans="1:8" s="166" customFormat="1" ht="17.25" customHeight="1">
      <c r="A48" s="183"/>
      <c r="B48" s="183"/>
      <c r="C48" s="183"/>
      <c r="D48" s="184"/>
      <c r="E48" s="191"/>
      <c r="F48" s="185"/>
      <c r="G48" s="185"/>
      <c r="H48" s="185"/>
    </row>
    <row r="49" spans="1:8" s="166" customFormat="1" ht="17.25" customHeight="1">
      <c r="A49" s="327" t="s">
        <v>27</v>
      </c>
      <c r="B49" s="327" t="s">
        <v>2</v>
      </c>
      <c r="C49" s="327" t="s">
        <v>3</v>
      </c>
      <c r="D49" s="328" t="s">
        <v>139</v>
      </c>
      <c r="E49" s="328" t="s">
        <v>140</v>
      </c>
      <c r="F49" s="328" t="s">
        <v>34</v>
      </c>
      <c r="G49" s="328"/>
      <c r="H49" s="328"/>
    </row>
    <row r="50" spans="1:8" s="166" customFormat="1" ht="6.75" customHeight="1">
      <c r="A50" s="327"/>
      <c r="B50" s="327"/>
      <c r="C50" s="327"/>
      <c r="D50" s="328"/>
      <c r="E50" s="328"/>
      <c r="F50" s="328"/>
      <c r="G50" s="328"/>
      <c r="H50" s="328"/>
    </row>
    <row r="51" spans="1:8" s="166" customFormat="1" ht="17.25" customHeight="1">
      <c r="A51" s="327"/>
      <c r="B51" s="327"/>
      <c r="C51" s="327"/>
      <c r="D51" s="328"/>
      <c r="E51" s="328"/>
      <c r="F51" s="157"/>
      <c r="G51" s="328" t="s">
        <v>141</v>
      </c>
      <c r="H51" s="328"/>
    </row>
    <row r="52" spans="1:8" s="166" customFormat="1" ht="12" customHeight="1">
      <c r="A52" s="327"/>
      <c r="B52" s="327"/>
      <c r="C52" s="327"/>
      <c r="D52" s="328"/>
      <c r="E52" s="328"/>
      <c r="F52" s="157" t="s">
        <v>142</v>
      </c>
      <c r="G52" s="328"/>
      <c r="H52" s="328"/>
    </row>
    <row r="53" spans="1:8" s="166" customFormat="1" ht="15" customHeight="1">
      <c r="A53" s="327"/>
      <c r="B53" s="327"/>
      <c r="C53" s="327"/>
      <c r="D53" s="328"/>
      <c r="E53" s="328"/>
      <c r="F53" s="157" t="s">
        <v>143</v>
      </c>
      <c r="G53" s="157" t="s">
        <v>72</v>
      </c>
      <c r="H53" s="157" t="s">
        <v>82</v>
      </c>
    </row>
    <row r="54" spans="1:8" s="166" customFormat="1" ht="15" customHeight="1">
      <c r="A54" s="327"/>
      <c r="B54" s="327"/>
      <c r="C54" s="327"/>
      <c r="D54" s="328"/>
      <c r="E54" s="328"/>
      <c r="F54" s="158"/>
      <c r="G54" s="158"/>
      <c r="H54" s="158"/>
    </row>
    <row r="55" spans="1:8" s="166" customFormat="1" ht="6.75" customHeight="1">
      <c r="A55" s="143">
        <v>1</v>
      </c>
      <c r="B55" s="143">
        <v>2</v>
      </c>
      <c r="C55" s="143">
        <v>3</v>
      </c>
      <c r="D55" s="143">
        <v>4</v>
      </c>
      <c r="E55" s="143">
        <v>5</v>
      </c>
      <c r="F55" s="143">
        <v>6</v>
      </c>
      <c r="G55" s="143">
        <v>7</v>
      </c>
      <c r="H55" s="143">
        <v>8</v>
      </c>
    </row>
    <row r="56" spans="1:8" s="162" customFormat="1" ht="25.5" customHeight="1">
      <c r="A56" s="167" t="s">
        <v>101</v>
      </c>
      <c r="B56" s="167"/>
      <c r="C56" s="167"/>
      <c r="D56" s="168" t="s">
        <v>188</v>
      </c>
      <c r="E56" s="174"/>
      <c r="F56" s="169">
        <f>SUM(F57)</f>
        <v>11077</v>
      </c>
      <c r="G56" s="169">
        <f>SUM(G57)</f>
        <v>11077</v>
      </c>
      <c r="H56" s="169">
        <f>SUM(H57)</f>
        <v>0</v>
      </c>
    </row>
    <row r="57" spans="1:8" s="166" customFormat="1" ht="23.25" customHeight="1">
      <c r="A57" s="163"/>
      <c r="B57" s="163">
        <v>926</v>
      </c>
      <c r="C57" s="163">
        <v>92601</v>
      </c>
      <c r="D57" s="171"/>
      <c r="E57" s="148" t="s">
        <v>245</v>
      </c>
      <c r="F57" s="175">
        <v>11077</v>
      </c>
      <c r="G57" s="175">
        <v>11077</v>
      </c>
      <c r="H57" s="175">
        <v>0</v>
      </c>
    </row>
    <row r="58" spans="1:8" s="162" customFormat="1" ht="23.25" customHeight="1">
      <c r="A58" s="167" t="s">
        <v>102</v>
      </c>
      <c r="B58" s="167"/>
      <c r="C58" s="167"/>
      <c r="D58" s="168" t="s">
        <v>189</v>
      </c>
      <c r="E58" s="174"/>
      <c r="F58" s="169">
        <f>SUM(F59)</f>
        <v>11002.38</v>
      </c>
      <c r="G58" s="169">
        <f>SUM(G59)</f>
        <v>11002.38</v>
      </c>
      <c r="H58" s="169">
        <f>SUM(H59)</f>
        <v>0</v>
      </c>
    </row>
    <row r="59" spans="1:8" s="166" customFormat="1" ht="31.5" customHeight="1">
      <c r="A59" s="163"/>
      <c r="B59" s="163">
        <v>900</v>
      </c>
      <c r="C59" s="163">
        <v>90003</v>
      </c>
      <c r="D59" s="171"/>
      <c r="E59" s="148" t="s">
        <v>190</v>
      </c>
      <c r="F59" s="175">
        <v>11002.38</v>
      </c>
      <c r="G59" s="175">
        <v>11002.38</v>
      </c>
      <c r="H59" s="175">
        <v>0</v>
      </c>
    </row>
    <row r="60" spans="1:8" s="162" customFormat="1" ht="25.5" customHeight="1">
      <c r="A60" s="192" t="s">
        <v>103</v>
      </c>
      <c r="B60" s="192"/>
      <c r="C60" s="192"/>
      <c r="D60" s="193" t="s">
        <v>246</v>
      </c>
      <c r="E60" s="192"/>
      <c r="F60" s="194">
        <f>SUM(F61)</f>
        <v>7634.3</v>
      </c>
      <c r="G60" s="194">
        <f>SUM(G61)</f>
        <v>7634.3</v>
      </c>
      <c r="H60" s="194">
        <f>SUM(H61)</f>
        <v>0</v>
      </c>
    </row>
    <row r="61" spans="1:8" s="166" customFormat="1" ht="24" customHeight="1">
      <c r="A61" s="195"/>
      <c r="B61" s="195">
        <v>600</v>
      </c>
      <c r="C61" s="195">
        <v>60016</v>
      </c>
      <c r="D61" s="195"/>
      <c r="E61" s="196" t="s">
        <v>247</v>
      </c>
      <c r="F61" s="197">
        <v>7634.3</v>
      </c>
      <c r="G61" s="197">
        <v>7634.3</v>
      </c>
      <c r="H61" s="197"/>
    </row>
    <row r="62" spans="1:8" s="162" customFormat="1" ht="24" customHeight="1">
      <c r="A62" s="198" t="s">
        <v>104</v>
      </c>
      <c r="B62" s="198"/>
      <c r="C62" s="198"/>
      <c r="D62" s="199" t="s">
        <v>248</v>
      </c>
      <c r="E62" s="199"/>
      <c r="F62" s="200">
        <f>SUM(F63)</f>
        <v>6786.05</v>
      </c>
      <c r="G62" s="200">
        <f>SUM(G63)</f>
        <v>6786.05</v>
      </c>
      <c r="H62" s="200">
        <f>SUM(H63)</f>
        <v>0</v>
      </c>
    </row>
    <row r="63" spans="1:8" s="166" customFormat="1" ht="20.25" customHeight="1">
      <c r="A63" s="201"/>
      <c r="B63" s="201">
        <v>600</v>
      </c>
      <c r="C63" s="201">
        <v>60016</v>
      </c>
      <c r="D63" s="201"/>
      <c r="E63" s="202" t="s">
        <v>185</v>
      </c>
      <c r="F63" s="203">
        <v>6786.05</v>
      </c>
      <c r="G63" s="203">
        <v>6786.05</v>
      </c>
      <c r="H63" s="203"/>
    </row>
    <row r="64" spans="1:8" s="162" customFormat="1" ht="19.5" customHeight="1">
      <c r="A64" s="198" t="s">
        <v>105</v>
      </c>
      <c r="B64" s="198"/>
      <c r="C64" s="198"/>
      <c r="D64" s="199" t="s">
        <v>191</v>
      </c>
      <c r="E64" s="198"/>
      <c r="F64" s="200">
        <f>SUM(F65:F65)</f>
        <v>24948.7</v>
      </c>
      <c r="G64" s="200">
        <f>SUM(G65:G65)</f>
        <v>0</v>
      </c>
      <c r="H64" s="200">
        <f>SUM(H65:H65)</f>
        <v>24948.7</v>
      </c>
    </row>
    <row r="65" spans="1:8" s="166" customFormat="1" ht="24.75" customHeight="1">
      <c r="A65" s="204"/>
      <c r="B65" s="163">
        <v>600</v>
      </c>
      <c r="C65" s="163">
        <v>60016</v>
      </c>
      <c r="D65" s="171"/>
      <c r="E65" s="148" t="s">
        <v>249</v>
      </c>
      <c r="F65" s="197">
        <v>24948.7</v>
      </c>
      <c r="G65" s="197">
        <v>0</v>
      </c>
      <c r="H65" s="197">
        <v>24948.7</v>
      </c>
    </row>
    <row r="66" spans="1:8" s="162" customFormat="1" ht="24.75" customHeight="1">
      <c r="A66" s="192" t="s">
        <v>154</v>
      </c>
      <c r="B66" s="167"/>
      <c r="C66" s="167"/>
      <c r="D66" s="168" t="s">
        <v>250</v>
      </c>
      <c r="E66" s="174"/>
      <c r="F66" s="194">
        <v>8482.56</v>
      </c>
      <c r="G66" s="194">
        <v>8482.56</v>
      </c>
      <c r="H66" s="194">
        <v>0</v>
      </c>
    </row>
    <row r="67" spans="1:8" s="166" customFormat="1" ht="29.25" customHeight="1">
      <c r="A67" s="195"/>
      <c r="B67" s="163">
        <v>600</v>
      </c>
      <c r="C67" s="163">
        <v>60016</v>
      </c>
      <c r="D67" s="171"/>
      <c r="E67" s="148" t="s">
        <v>251</v>
      </c>
      <c r="F67" s="197">
        <v>8482.56</v>
      </c>
      <c r="G67" s="197">
        <v>8482.56</v>
      </c>
      <c r="H67" s="197">
        <v>0</v>
      </c>
    </row>
    <row r="68" spans="1:8" s="162" customFormat="1" ht="22.5" customHeight="1">
      <c r="A68" s="167" t="s">
        <v>106</v>
      </c>
      <c r="B68" s="167"/>
      <c r="C68" s="167"/>
      <c r="D68" s="168" t="s">
        <v>159</v>
      </c>
      <c r="E68" s="168"/>
      <c r="F68" s="169">
        <f>SUM(F69)</f>
        <v>7958.64</v>
      </c>
      <c r="G68" s="169">
        <f>SUM(G69)</f>
        <v>7958.64</v>
      </c>
      <c r="H68" s="169">
        <f>SUM(H69)</f>
        <v>0</v>
      </c>
    </row>
    <row r="69" spans="1:8" s="166" customFormat="1" ht="20.25" customHeight="1">
      <c r="A69" s="187"/>
      <c r="B69" s="187">
        <v>600</v>
      </c>
      <c r="C69" s="187">
        <v>60016</v>
      </c>
      <c r="D69" s="188"/>
      <c r="E69" s="188" t="s">
        <v>192</v>
      </c>
      <c r="F69" s="189">
        <v>7958.64</v>
      </c>
      <c r="G69" s="189">
        <v>7958.64</v>
      </c>
      <c r="H69" s="189">
        <v>0</v>
      </c>
    </row>
    <row r="70" spans="1:8" s="166" customFormat="1" ht="20.25" customHeight="1">
      <c r="A70" s="180"/>
      <c r="B70" s="180"/>
      <c r="C70" s="180"/>
      <c r="D70" s="181"/>
      <c r="E70" s="181"/>
      <c r="F70" s="182"/>
      <c r="G70" s="182"/>
      <c r="H70" s="182"/>
    </row>
    <row r="71" spans="1:8" s="166" customFormat="1" ht="20.25" customHeight="1">
      <c r="A71" s="183"/>
      <c r="B71" s="183"/>
      <c r="C71" s="183"/>
      <c r="D71" s="184"/>
      <c r="E71" s="184"/>
      <c r="F71" s="185"/>
      <c r="G71" s="185"/>
      <c r="H71" s="185"/>
    </row>
    <row r="72" spans="1:8" s="166" customFormat="1" ht="20.25" customHeight="1">
      <c r="A72" s="327" t="s">
        <v>27</v>
      </c>
      <c r="B72" s="327" t="s">
        <v>2</v>
      </c>
      <c r="C72" s="327" t="s">
        <v>3</v>
      </c>
      <c r="D72" s="328" t="s">
        <v>139</v>
      </c>
      <c r="E72" s="328" t="s">
        <v>140</v>
      </c>
      <c r="F72" s="328" t="s">
        <v>34</v>
      </c>
      <c r="G72" s="328"/>
      <c r="H72" s="328"/>
    </row>
    <row r="73" spans="1:8" s="166" customFormat="1" ht="6.75" customHeight="1">
      <c r="A73" s="327"/>
      <c r="B73" s="327"/>
      <c r="C73" s="327"/>
      <c r="D73" s="328"/>
      <c r="E73" s="328"/>
      <c r="F73" s="328"/>
      <c r="G73" s="328"/>
      <c r="H73" s="328"/>
    </row>
    <row r="74" spans="1:8" s="166" customFormat="1" ht="20.25" customHeight="1">
      <c r="A74" s="327"/>
      <c r="B74" s="327"/>
      <c r="C74" s="327"/>
      <c r="D74" s="328"/>
      <c r="E74" s="328"/>
      <c r="F74" s="157"/>
      <c r="G74" s="328" t="s">
        <v>141</v>
      </c>
      <c r="H74" s="328"/>
    </row>
    <row r="75" spans="1:8" s="166" customFormat="1" ht="12.75" customHeight="1">
      <c r="A75" s="327"/>
      <c r="B75" s="327"/>
      <c r="C75" s="327"/>
      <c r="D75" s="328"/>
      <c r="E75" s="328"/>
      <c r="F75" s="157" t="s">
        <v>142</v>
      </c>
      <c r="G75" s="328"/>
      <c r="H75" s="328"/>
    </row>
    <row r="76" spans="1:8" s="166" customFormat="1" ht="26.25" customHeight="1">
      <c r="A76" s="327"/>
      <c r="B76" s="327"/>
      <c r="C76" s="327"/>
      <c r="D76" s="328"/>
      <c r="E76" s="328"/>
      <c r="F76" s="157" t="s">
        <v>143</v>
      </c>
      <c r="G76" s="157" t="s">
        <v>72</v>
      </c>
      <c r="H76" s="157" t="s">
        <v>82</v>
      </c>
    </row>
    <row r="77" spans="1:8" s="166" customFormat="1" ht="3.75" hidden="1" customHeight="1">
      <c r="A77" s="327"/>
      <c r="B77" s="327"/>
      <c r="C77" s="327"/>
      <c r="D77" s="328"/>
      <c r="E77" s="328"/>
      <c r="F77" s="158"/>
      <c r="G77" s="158"/>
      <c r="H77" s="158"/>
    </row>
    <row r="78" spans="1:8" s="166" customFormat="1" ht="7.5" customHeight="1">
      <c r="A78" s="143">
        <v>1</v>
      </c>
      <c r="B78" s="143">
        <v>2</v>
      </c>
      <c r="C78" s="143">
        <v>3</v>
      </c>
      <c r="D78" s="143">
        <v>4</v>
      </c>
      <c r="E78" s="143">
        <v>5</v>
      </c>
      <c r="F78" s="143">
        <v>6</v>
      </c>
      <c r="G78" s="143">
        <v>7</v>
      </c>
      <c r="H78" s="143">
        <v>8</v>
      </c>
    </row>
    <row r="79" spans="1:8" s="162" customFormat="1" ht="23.25" customHeight="1">
      <c r="A79" s="167" t="s">
        <v>107</v>
      </c>
      <c r="B79" s="167"/>
      <c r="C79" s="167"/>
      <c r="D79" s="168" t="s">
        <v>160</v>
      </c>
      <c r="E79" s="168"/>
      <c r="F79" s="169">
        <f>SUM(F80)</f>
        <v>7983.58</v>
      </c>
      <c r="G79" s="169">
        <f>SUM(G80)</f>
        <v>7983.58</v>
      </c>
      <c r="H79" s="169">
        <f>SUM(H80)</f>
        <v>0</v>
      </c>
    </row>
    <row r="80" spans="1:8" s="166" customFormat="1" ht="23.25" customHeight="1">
      <c r="A80" s="163"/>
      <c r="B80" s="163">
        <v>600</v>
      </c>
      <c r="C80" s="163">
        <v>60016</v>
      </c>
      <c r="D80" s="171"/>
      <c r="E80" s="171" t="s">
        <v>193</v>
      </c>
      <c r="F80" s="175">
        <v>7983.58</v>
      </c>
      <c r="G80" s="175">
        <v>7983.58</v>
      </c>
      <c r="H80" s="175"/>
    </row>
    <row r="81" spans="1:8" s="162" customFormat="1" ht="19.5" customHeight="1">
      <c r="A81" s="167" t="s">
        <v>108</v>
      </c>
      <c r="B81" s="167"/>
      <c r="C81" s="167"/>
      <c r="D81" s="168" t="s">
        <v>166</v>
      </c>
      <c r="E81" s="174"/>
      <c r="F81" s="169">
        <f>SUM(F82:F82)</f>
        <v>8258.02</v>
      </c>
      <c r="G81" s="169">
        <f>SUM(G82:G82)</f>
        <v>0</v>
      </c>
      <c r="H81" s="169">
        <f>SUM(H82:H82)</f>
        <v>8258.02</v>
      </c>
    </row>
    <row r="82" spans="1:8" s="166" customFormat="1" ht="23.25" customHeight="1">
      <c r="A82" s="163"/>
      <c r="B82" s="163">
        <v>929</v>
      </c>
      <c r="C82" s="163">
        <v>92601</v>
      </c>
      <c r="D82" s="171"/>
      <c r="E82" s="148" t="s">
        <v>252</v>
      </c>
      <c r="F82" s="175">
        <v>8258.02</v>
      </c>
      <c r="G82" s="175">
        <v>0</v>
      </c>
      <c r="H82" s="175">
        <v>8258.02</v>
      </c>
    </row>
    <row r="83" spans="1:8" s="162" customFormat="1" ht="20.25" customHeight="1">
      <c r="A83" s="167" t="s">
        <v>138</v>
      </c>
      <c r="B83" s="167"/>
      <c r="C83" s="167"/>
      <c r="D83" s="168" t="s">
        <v>147</v>
      </c>
      <c r="E83" s="174"/>
      <c r="F83" s="169">
        <f>SUM(F84)</f>
        <v>10777.84</v>
      </c>
      <c r="G83" s="169">
        <f>SUM(G84)</f>
        <v>10777.84</v>
      </c>
      <c r="H83" s="169">
        <f>SUM(H84)</f>
        <v>0</v>
      </c>
    </row>
    <row r="84" spans="1:8" s="166" customFormat="1" ht="24.75" customHeight="1">
      <c r="A84" s="163"/>
      <c r="B84" s="163">
        <v>700</v>
      </c>
      <c r="C84" s="163">
        <v>70005</v>
      </c>
      <c r="D84" s="171"/>
      <c r="E84" s="148" t="s">
        <v>253</v>
      </c>
      <c r="F84" s="175">
        <v>10777.84</v>
      </c>
      <c r="G84" s="175">
        <v>10777.84</v>
      </c>
      <c r="H84" s="175">
        <v>0</v>
      </c>
    </row>
    <row r="85" spans="1:8" s="162" customFormat="1" ht="21.75" customHeight="1">
      <c r="A85" s="167" t="s">
        <v>151</v>
      </c>
      <c r="B85" s="167"/>
      <c r="C85" s="167"/>
      <c r="D85" s="168" t="s">
        <v>161</v>
      </c>
      <c r="E85" s="174"/>
      <c r="F85" s="169">
        <f>SUM(F86)</f>
        <v>5987.69</v>
      </c>
      <c r="G85" s="169">
        <f>SUM(G86)</f>
        <v>0</v>
      </c>
      <c r="H85" s="169">
        <f>SUM(H86)</f>
        <v>5987.69</v>
      </c>
    </row>
    <row r="86" spans="1:8" s="166" customFormat="1" ht="21.75" customHeight="1">
      <c r="A86" s="163"/>
      <c r="B86" s="163">
        <v>900</v>
      </c>
      <c r="C86" s="163">
        <v>90015</v>
      </c>
      <c r="D86" s="171"/>
      <c r="E86" s="171" t="s">
        <v>254</v>
      </c>
      <c r="F86" s="175">
        <v>5987.69</v>
      </c>
      <c r="G86" s="175">
        <v>0</v>
      </c>
      <c r="H86" s="175">
        <v>5987.69</v>
      </c>
    </row>
    <row r="87" spans="1:8" s="162" customFormat="1" ht="24.75" customHeight="1">
      <c r="A87" s="167" t="s">
        <v>152</v>
      </c>
      <c r="B87" s="167"/>
      <c r="C87" s="167"/>
      <c r="D87" s="205" t="s">
        <v>194</v>
      </c>
      <c r="E87" s="167"/>
      <c r="F87" s="206">
        <f>SUM(F88)</f>
        <v>12798.68</v>
      </c>
      <c r="G87" s="206">
        <f>SUM(G88)</f>
        <v>0</v>
      </c>
      <c r="H87" s="206">
        <f>SUM(H88)</f>
        <v>12798.68</v>
      </c>
    </row>
    <row r="88" spans="1:8" s="166" customFormat="1" ht="27.75" customHeight="1">
      <c r="A88" s="187"/>
      <c r="B88" s="187">
        <v>900</v>
      </c>
      <c r="C88" s="187">
        <v>90015</v>
      </c>
      <c r="D88" s="207"/>
      <c r="E88" s="208" t="s">
        <v>255</v>
      </c>
      <c r="F88" s="209">
        <v>12798.68</v>
      </c>
      <c r="G88" s="209">
        <v>0</v>
      </c>
      <c r="H88" s="209">
        <v>12798.68</v>
      </c>
    </row>
    <row r="89" spans="1:8" s="162" customFormat="1" ht="24.75" customHeight="1">
      <c r="A89" s="167" t="s">
        <v>199</v>
      </c>
      <c r="B89" s="167"/>
      <c r="C89" s="167"/>
      <c r="D89" s="205" t="s">
        <v>165</v>
      </c>
      <c r="E89" s="210"/>
      <c r="F89" s="206">
        <f>SUM(F90)</f>
        <v>10378.66</v>
      </c>
      <c r="G89" s="206">
        <f>SUM(G90)</f>
        <v>10378.66</v>
      </c>
      <c r="H89" s="206">
        <f>SUM(H90)</f>
        <v>0</v>
      </c>
    </row>
    <row r="90" spans="1:8" s="166" customFormat="1" ht="24.75" customHeight="1">
      <c r="A90" s="163"/>
      <c r="B90" s="163">
        <v>600</v>
      </c>
      <c r="C90" s="163">
        <v>60016</v>
      </c>
      <c r="D90" s="164"/>
      <c r="E90" s="186" t="s">
        <v>256</v>
      </c>
      <c r="F90" s="165">
        <v>10378.66</v>
      </c>
      <c r="G90" s="165">
        <v>10378.66</v>
      </c>
      <c r="H90" s="165">
        <v>0</v>
      </c>
    </row>
    <row r="91" spans="1:8" s="162" customFormat="1" ht="24.75" customHeight="1">
      <c r="A91" s="167" t="s">
        <v>200</v>
      </c>
      <c r="B91" s="167"/>
      <c r="C91" s="167"/>
      <c r="D91" s="168" t="s">
        <v>148</v>
      </c>
      <c r="E91" s="168"/>
      <c r="F91" s="169">
        <f>SUM(F92)</f>
        <v>10727.94</v>
      </c>
      <c r="G91" s="169">
        <f>SUM(G92)</f>
        <v>10727.94</v>
      </c>
      <c r="H91" s="169">
        <f>SUM(H92)</f>
        <v>0</v>
      </c>
    </row>
    <row r="92" spans="1:8" s="166" customFormat="1" ht="22.5" customHeight="1">
      <c r="A92" s="187"/>
      <c r="B92" s="187">
        <v>926</v>
      </c>
      <c r="C92" s="187">
        <v>92601</v>
      </c>
      <c r="D92" s="188"/>
      <c r="E92" s="151" t="s">
        <v>257</v>
      </c>
      <c r="F92" s="189">
        <v>10727.94</v>
      </c>
      <c r="G92" s="189">
        <v>10727.94</v>
      </c>
      <c r="H92" s="189">
        <v>0</v>
      </c>
    </row>
    <row r="93" spans="1:8" s="166" customFormat="1" ht="22.5" customHeight="1">
      <c r="A93" s="180"/>
      <c r="B93" s="180"/>
      <c r="C93" s="180"/>
      <c r="D93" s="181"/>
      <c r="E93" s="190"/>
      <c r="F93" s="182"/>
      <c r="G93" s="182"/>
      <c r="H93" s="182"/>
    </row>
    <row r="94" spans="1:8" s="166" customFormat="1" ht="22.5" customHeight="1">
      <c r="A94" s="183"/>
      <c r="B94" s="183"/>
      <c r="C94" s="183"/>
      <c r="D94" s="184"/>
      <c r="E94" s="191"/>
      <c r="F94" s="185"/>
      <c r="G94" s="185"/>
      <c r="H94" s="185"/>
    </row>
    <row r="95" spans="1:8" s="166" customFormat="1" ht="22.5" customHeight="1">
      <c r="A95" s="327" t="s">
        <v>27</v>
      </c>
      <c r="B95" s="327" t="s">
        <v>2</v>
      </c>
      <c r="C95" s="327" t="s">
        <v>3</v>
      </c>
      <c r="D95" s="328" t="s">
        <v>139</v>
      </c>
      <c r="E95" s="328" t="s">
        <v>140</v>
      </c>
      <c r="F95" s="328" t="s">
        <v>34</v>
      </c>
      <c r="G95" s="328"/>
      <c r="H95" s="328"/>
    </row>
    <row r="96" spans="1:8" s="166" customFormat="1" ht="3" customHeight="1">
      <c r="A96" s="327"/>
      <c r="B96" s="327"/>
      <c r="C96" s="327"/>
      <c r="D96" s="328"/>
      <c r="E96" s="328"/>
      <c r="F96" s="328"/>
      <c r="G96" s="328"/>
      <c r="H96" s="328"/>
    </row>
    <row r="97" spans="1:8" s="166" customFormat="1" ht="22.5" customHeight="1">
      <c r="A97" s="327"/>
      <c r="B97" s="327"/>
      <c r="C97" s="327"/>
      <c r="D97" s="328"/>
      <c r="E97" s="328"/>
      <c r="F97" s="157"/>
      <c r="G97" s="328" t="s">
        <v>141</v>
      </c>
      <c r="H97" s="328"/>
    </row>
    <row r="98" spans="1:8" s="166" customFormat="1" ht="12" customHeight="1">
      <c r="A98" s="327"/>
      <c r="B98" s="327"/>
      <c r="C98" s="327"/>
      <c r="D98" s="328"/>
      <c r="E98" s="328"/>
      <c r="F98" s="157" t="s">
        <v>142</v>
      </c>
      <c r="G98" s="328"/>
      <c r="H98" s="328"/>
    </row>
    <row r="99" spans="1:8" s="166" customFormat="1" ht="22.5" customHeight="1">
      <c r="A99" s="327"/>
      <c r="B99" s="327"/>
      <c r="C99" s="327"/>
      <c r="D99" s="328"/>
      <c r="E99" s="328"/>
      <c r="F99" s="157" t="s">
        <v>143</v>
      </c>
      <c r="G99" s="157" t="s">
        <v>72</v>
      </c>
      <c r="H99" s="157" t="s">
        <v>82</v>
      </c>
    </row>
    <row r="100" spans="1:8" s="166" customFormat="1" ht="9" hidden="1" customHeight="1">
      <c r="A100" s="327"/>
      <c r="B100" s="327"/>
      <c r="C100" s="327"/>
      <c r="D100" s="328"/>
      <c r="E100" s="328"/>
      <c r="F100" s="158"/>
      <c r="G100" s="158"/>
      <c r="H100" s="158"/>
    </row>
    <row r="101" spans="1:8" s="166" customFormat="1" ht="7.5" customHeight="1">
      <c r="A101" s="143">
        <v>1</v>
      </c>
      <c r="B101" s="143">
        <v>2</v>
      </c>
      <c r="C101" s="143">
        <v>3</v>
      </c>
      <c r="D101" s="143">
        <v>4</v>
      </c>
      <c r="E101" s="143">
        <v>5</v>
      </c>
      <c r="F101" s="143">
        <v>6</v>
      </c>
      <c r="G101" s="143">
        <v>7</v>
      </c>
      <c r="H101" s="143">
        <v>8</v>
      </c>
    </row>
    <row r="102" spans="1:8" s="162" customFormat="1" ht="21.75" customHeight="1">
      <c r="A102" s="167" t="s">
        <v>201</v>
      </c>
      <c r="B102" s="167"/>
      <c r="C102" s="167"/>
      <c r="D102" s="168" t="s">
        <v>195</v>
      </c>
      <c r="E102" s="174"/>
      <c r="F102" s="169">
        <f>SUM(F103)</f>
        <v>12648.99</v>
      </c>
      <c r="G102" s="169">
        <f>SUM(G103)</f>
        <v>12648.99</v>
      </c>
      <c r="H102" s="169">
        <f>SUM(H103)</f>
        <v>0</v>
      </c>
    </row>
    <row r="103" spans="1:8" s="166" customFormat="1" ht="24" customHeight="1">
      <c r="A103" s="163"/>
      <c r="B103" s="163">
        <v>600</v>
      </c>
      <c r="C103" s="163">
        <v>60016</v>
      </c>
      <c r="D103" s="171"/>
      <c r="E103" s="148" t="s">
        <v>258</v>
      </c>
      <c r="F103" s="175">
        <v>12648.99</v>
      </c>
      <c r="G103" s="175">
        <v>12648.99</v>
      </c>
      <c r="H103" s="175">
        <v>0</v>
      </c>
    </row>
    <row r="104" spans="1:8" s="162" customFormat="1" ht="21" customHeight="1">
      <c r="A104" s="167" t="s">
        <v>202</v>
      </c>
      <c r="B104" s="167"/>
      <c r="C104" s="167"/>
      <c r="D104" s="168" t="s">
        <v>162</v>
      </c>
      <c r="E104" s="174"/>
      <c r="F104" s="169">
        <f>SUM(F105:F105)</f>
        <v>14145</v>
      </c>
      <c r="G104" s="169">
        <f>SUM(G105:G105)</f>
        <v>0</v>
      </c>
      <c r="H104" s="169">
        <f>SUM(H105:H105)</f>
        <v>14145</v>
      </c>
    </row>
    <row r="105" spans="1:8" s="166" customFormat="1" ht="38.25" customHeight="1">
      <c r="A105" s="163"/>
      <c r="B105" s="163">
        <v>926</v>
      </c>
      <c r="C105" s="163">
        <v>92601</v>
      </c>
      <c r="D105" s="171"/>
      <c r="E105" s="148" t="s">
        <v>259</v>
      </c>
      <c r="F105" s="175">
        <v>14145</v>
      </c>
      <c r="G105" s="175">
        <v>0</v>
      </c>
      <c r="H105" s="175">
        <v>14145</v>
      </c>
    </row>
    <row r="106" spans="1:8" s="162" customFormat="1" ht="21" customHeight="1">
      <c r="A106" s="167" t="s">
        <v>203</v>
      </c>
      <c r="B106" s="167"/>
      <c r="C106" s="167"/>
      <c r="D106" s="168" t="s">
        <v>163</v>
      </c>
      <c r="E106" s="174"/>
      <c r="F106" s="169">
        <f>SUM(F107:F108)</f>
        <v>13497.25</v>
      </c>
      <c r="G106" s="169">
        <f>SUM(G107:G108)</f>
        <v>2500</v>
      </c>
      <c r="H106" s="169">
        <f>SUM(H107:H108)</f>
        <v>10997.25</v>
      </c>
    </row>
    <row r="107" spans="1:8" s="166" customFormat="1" ht="28.5" customHeight="1">
      <c r="A107" s="163"/>
      <c r="B107" s="163">
        <v>600</v>
      </c>
      <c r="C107" s="163">
        <v>60016</v>
      </c>
      <c r="D107" s="171"/>
      <c r="E107" s="148" t="s">
        <v>260</v>
      </c>
      <c r="F107" s="175">
        <v>2500</v>
      </c>
      <c r="G107" s="175">
        <v>2500</v>
      </c>
      <c r="H107" s="175">
        <v>0</v>
      </c>
    </row>
    <row r="108" spans="1:8" s="166" customFormat="1" ht="26.25" customHeight="1">
      <c r="A108" s="163"/>
      <c r="B108" s="163">
        <v>900</v>
      </c>
      <c r="C108" s="163">
        <v>90015</v>
      </c>
      <c r="D108" s="171"/>
      <c r="E108" s="148" t="s">
        <v>170</v>
      </c>
      <c r="F108" s="175">
        <v>10997.25</v>
      </c>
      <c r="G108" s="175">
        <v>0</v>
      </c>
      <c r="H108" s="175">
        <v>10997.25</v>
      </c>
    </row>
    <row r="109" spans="1:8" s="162" customFormat="1" ht="21.75" customHeight="1">
      <c r="A109" s="167" t="s">
        <v>207</v>
      </c>
      <c r="B109" s="167"/>
      <c r="C109" s="167"/>
      <c r="D109" s="168" t="s">
        <v>261</v>
      </c>
      <c r="E109" s="174"/>
      <c r="F109" s="169">
        <f>SUM(F110)</f>
        <v>11975.38</v>
      </c>
      <c r="G109" s="169">
        <f>SUM(G110)</f>
        <v>11975.38</v>
      </c>
      <c r="H109" s="169">
        <f>SUM(H110)</f>
        <v>0</v>
      </c>
    </row>
    <row r="110" spans="1:8" s="166" customFormat="1" ht="21" customHeight="1">
      <c r="A110" s="187"/>
      <c r="B110" s="187">
        <v>600</v>
      </c>
      <c r="C110" s="187">
        <v>60016</v>
      </c>
      <c r="D110" s="188"/>
      <c r="E110" s="151" t="s">
        <v>262</v>
      </c>
      <c r="F110" s="189">
        <v>11975.38</v>
      </c>
      <c r="G110" s="189">
        <v>11975.38</v>
      </c>
      <c r="H110" s="189">
        <v>0</v>
      </c>
    </row>
    <row r="111" spans="1:8" s="162" customFormat="1" ht="18" customHeight="1">
      <c r="A111" s="167" t="s">
        <v>208</v>
      </c>
      <c r="B111" s="167"/>
      <c r="C111" s="167"/>
      <c r="D111" s="168" t="s">
        <v>164</v>
      </c>
      <c r="E111" s="168"/>
      <c r="F111" s="169">
        <f>SUM(F112:F112)</f>
        <v>7509.56</v>
      </c>
      <c r="G111" s="169">
        <f>SUM(G112:G112)</f>
        <v>7509.56</v>
      </c>
      <c r="H111" s="169">
        <f>SUM(H112:H112)</f>
        <v>0</v>
      </c>
    </row>
    <row r="112" spans="1:8" s="166" customFormat="1" ht="21.75" customHeight="1">
      <c r="A112" s="163"/>
      <c r="B112" s="163">
        <v>600</v>
      </c>
      <c r="C112" s="163">
        <v>60016</v>
      </c>
      <c r="D112" s="171"/>
      <c r="E112" s="171" t="s">
        <v>263</v>
      </c>
      <c r="F112" s="175">
        <v>7509.56</v>
      </c>
      <c r="G112" s="175">
        <v>7509.56</v>
      </c>
      <c r="H112" s="175">
        <v>0</v>
      </c>
    </row>
    <row r="113" spans="1:8" s="162" customFormat="1" ht="20.25" customHeight="1">
      <c r="A113" s="167" t="s">
        <v>209</v>
      </c>
      <c r="B113" s="167"/>
      <c r="C113" s="167"/>
      <c r="D113" s="168" t="s">
        <v>149</v>
      </c>
      <c r="E113" s="174"/>
      <c r="F113" s="169">
        <f>SUM(F114)</f>
        <v>6361.92</v>
      </c>
      <c r="G113" s="169">
        <f>SUM(G114)</f>
        <v>6361.92</v>
      </c>
      <c r="H113" s="169">
        <f>SUM(H114)</f>
        <v>0</v>
      </c>
    </row>
    <row r="114" spans="1:8" s="166" customFormat="1" ht="17.25" customHeight="1">
      <c r="A114" s="163"/>
      <c r="B114" s="163">
        <v>600</v>
      </c>
      <c r="C114" s="163">
        <v>60016</v>
      </c>
      <c r="D114" s="171"/>
      <c r="E114" s="171" t="s">
        <v>264</v>
      </c>
      <c r="F114" s="175">
        <v>6361.92</v>
      </c>
      <c r="G114" s="175">
        <v>6361.92</v>
      </c>
      <c r="H114" s="175">
        <v>0</v>
      </c>
    </row>
    <row r="115" spans="1:8" ht="17.25" customHeight="1">
      <c r="A115" s="192" t="s">
        <v>210</v>
      </c>
      <c r="B115" s="167"/>
      <c r="C115" s="167"/>
      <c r="D115" s="168" t="s">
        <v>150</v>
      </c>
      <c r="E115" s="168"/>
      <c r="F115" s="169">
        <f>SUM(F116)</f>
        <v>12474.35</v>
      </c>
      <c r="G115" s="169">
        <f>SUM(G116)</f>
        <v>12474.35</v>
      </c>
      <c r="H115" s="169">
        <f>SUM(H116)</f>
        <v>0</v>
      </c>
    </row>
    <row r="116" spans="1:8" ht="18" customHeight="1">
      <c r="A116" s="211"/>
      <c r="B116" s="150">
        <v>600</v>
      </c>
      <c r="C116" s="150">
        <v>60016</v>
      </c>
      <c r="D116" s="212"/>
      <c r="E116" s="188" t="s">
        <v>265</v>
      </c>
      <c r="F116" s="213">
        <v>12474.35</v>
      </c>
      <c r="G116" s="213">
        <v>12474.35</v>
      </c>
      <c r="H116" s="213">
        <v>0</v>
      </c>
    </row>
    <row r="117" spans="1:8" ht="18" customHeight="1">
      <c r="A117" s="214"/>
      <c r="B117" s="215"/>
      <c r="C117" s="215"/>
      <c r="D117" s="216"/>
      <c r="E117" s="181"/>
      <c r="F117" s="217"/>
      <c r="G117" s="217"/>
      <c r="H117" s="217"/>
    </row>
    <row r="118" spans="1:8" ht="18" customHeight="1">
      <c r="A118" s="218"/>
      <c r="B118" s="219"/>
      <c r="C118" s="219"/>
      <c r="D118" s="220"/>
      <c r="E118" s="184"/>
      <c r="F118" s="221"/>
      <c r="G118" s="221"/>
      <c r="H118" s="221"/>
    </row>
    <row r="119" spans="1:8" ht="18" customHeight="1">
      <c r="A119" s="327" t="s">
        <v>27</v>
      </c>
      <c r="B119" s="327" t="s">
        <v>2</v>
      </c>
      <c r="C119" s="327" t="s">
        <v>3</v>
      </c>
      <c r="D119" s="328" t="s">
        <v>139</v>
      </c>
      <c r="E119" s="328" t="s">
        <v>140</v>
      </c>
      <c r="F119" s="328" t="s">
        <v>34</v>
      </c>
      <c r="G119" s="328"/>
      <c r="H119" s="328"/>
    </row>
    <row r="120" spans="1:8" ht="6" customHeight="1">
      <c r="A120" s="327"/>
      <c r="B120" s="327"/>
      <c r="C120" s="327"/>
      <c r="D120" s="328"/>
      <c r="E120" s="328"/>
      <c r="F120" s="328"/>
      <c r="G120" s="328"/>
      <c r="H120" s="328"/>
    </row>
    <row r="121" spans="1:8" ht="18" customHeight="1">
      <c r="A121" s="327"/>
      <c r="B121" s="327"/>
      <c r="C121" s="327"/>
      <c r="D121" s="328"/>
      <c r="E121" s="328"/>
      <c r="F121" s="157"/>
      <c r="G121" s="328" t="s">
        <v>141</v>
      </c>
      <c r="H121" s="328"/>
    </row>
    <row r="122" spans="1:8" ht="12" customHeight="1">
      <c r="A122" s="327"/>
      <c r="B122" s="327"/>
      <c r="C122" s="327"/>
      <c r="D122" s="328"/>
      <c r="E122" s="328"/>
      <c r="F122" s="157" t="s">
        <v>142</v>
      </c>
      <c r="G122" s="328"/>
      <c r="H122" s="328"/>
    </row>
    <row r="123" spans="1:8" ht="18" customHeight="1">
      <c r="A123" s="327"/>
      <c r="B123" s="327"/>
      <c r="C123" s="327"/>
      <c r="D123" s="328"/>
      <c r="E123" s="328"/>
      <c r="F123" s="157" t="s">
        <v>143</v>
      </c>
      <c r="G123" s="157" t="s">
        <v>72</v>
      </c>
      <c r="H123" s="157" t="s">
        <v>82</v>
      </c>
    </row>
    <row r="124" spans="1:8" ht="1.5" customHeight="1">
      <c r="A124" s="327"/>
      <c r="B124" s="327"/>
      <c r="C124" s="327"/>
      <c r="D124" s="328"/>
      <c r="E124" s="328"/>
      <c r="F124" s="158"/>
      <c r="G124" s="158"/>
      <c r="H124" s="158"/>
    </row>
    <row r="125" spans="1:8" ht="7.5" customHeight="1">
      <c r="A125" s="143">
        <v>1</v>
      </c>
      <c r="B125" s="143">
        <v>2</v>
      </c>
      <c r="C125" s="143">
        <v>3</v>
      </c>
      <c r="D125" s="143">
        <v>4</v>
      </c>
      <c r="E125" s="143">
        <v>5</v>
      </c>
      <c r="F125" s="143">
        <v>6</v>
      </c>
      <c r="G125" s="143">
        <v>7</v>
      </c>
      <c r="H125" s="143">
        <v>8</v>
      </c>
    </row>
    <row r="126" spans="1:8" s="162" customFormat="1" ht="17.25" customHeight="1">
      <c r="A126" s="167" t="s">
        <v>211</v>
      </c>
      <c r="B126" s="167"/>
      <c r="C126" s="167"/>
      <c r="D126" s="168" t="s">
        <v>196</v>
      </c>
      <c r="E126" s="222"/>
      <c r="F126" s="169">
        <f>SUM(F127)</f>
        <v>7035.53</v>
      </c>
      <c r="G126" s="169">
        <f>SUM(G127)</f>
        <v>7035.53</v>
      </c>
      <c r="H126" s="169">
        <f>SUM(H127)</f>
        <v>0</v>
      </c>
    </row>
    <row r="127" spans="1:8" ht="17.25" customHeight="1">
      <c r="A127" s="147"/>
      <c r="B127" s="147">
        <v>600</v>
      </c>
      <c r="C127" s="147">
        <v>60016</v>
      </c>
      <c r="D127" s="223"/>
      <c r="E127" s="148" t="s">
        <v>197</v>
      </c>
      <c r="F127" s="172">
        <v>7035.53</v>
      </c>
      <c r="G127" s="172">
        <v>7035.53</v>
      </c>
      <c r="H127" s="172">
        <v>0</v>
      </c>
    </row>
    <row r="128" spans="1:8" s="162" customFormat="1" ht="17.25" customHeight="1">
      <c r="A128" s="167" t="s">
        <v>212</v>
      </c>
      <c r="B128" s="167"/>
      <c r="C128" s="167"/>
      <c r="D128" s="168" t="s">
        <v>198</v>
      </c>
      <c r="E128" s="168"/>
      <c r="F128" s="169">
        <f>SUM(F129:F129)</f>
        <v>6162.33</v>
      </c>
      <c r="G128" s="169">
        <f>SUM(G129:G129)</f>
        <v>6162.33</v>
      </c>
      <c r="H128" s="169">
        <f>SUM(H129:H129)</f>
        <v>0</v>
      </c>
    </row>
    <row r="129" spans="1:8" ht="21" customHeight="1">
      <c r="A129" s="224"/>
      <c r="B129" s="224">
        <v>600</v>
      </c>
      <c r="C129" s="224">
        <v>60016</v>
      </c>
      <c r="D129" s="225"/>
      <c r="E129" s="178" t="s">
        <v>266</v>
      </c>
      <c r="F129" s="226">
        <v>6162.33</v>
      </c>
      <c r="G129" s="226">
        <v>6162.33</v>
      </c>
      <c r="H129" s="226">
        <v>0</v>
      </c>
    </row>
    <row r="130" spans="1:8" s="155" customFormat="1" ht="19.5" customHeight="1">
      <c r="A130" s="325" t="s">
        <v>39</v>
      </c>
      <c r="B130" s="325"/>
      <c r="C130" s="325"/>
      <c r="D130" s="325"/>
      <c r="E130" s="227"/>
      <c r="F130" s="228">
        <f>SUM(F12+F14+F16+F18+F20+F22+F33+F35+F37+F39+F41+F43+F45+F56+F58+F60+F62+F64+F66+F68+F79+F81+F83+F85+F87+F89+F91+F102+F104+F106+F109+F111+F113+F115+F126+F128)</f>
        <v>377546.86</v>
      </c>
      <c r="G130" s="229">
        <f>SUM(G12+G14+G16+G18+G20+G22+G33+G35+G37+G39+G41+G43+G45+G56+G58+G60+G62+G64+G66+G68+G79+G81+G83+G85+G87+G89+G91+G102+G104+G106+G109+G111+G113+G115+G126+G128)</f>
        <v>289459.03999999998</v>
      </c>
      <c r="H130" s="229">
        <f>SUM(H12+H14+H16+H18+H20+H22+H33+H35+H37+H39+H41+H43+H45+H56+H58+H60+H62+H64+H66+H68+H79+H81+H83+H85+H87+H89+H91+H102+H104+H106+H109+H111+H113+H115+H126+H128)</f>
        <v>88087.82</v>
      </c>
    </row>
    <row r="131" spans="1:8" ht="4.5" customHeight="1"/>
    <row r="132" spans="1:8" ht="12.75" customHeight="1">
      <c r="A132" s="156"/>
      <c r="B132" s="156"/>
      <c r="C132" s="156"/>
    </row>
    <row r="133" spans="1:8">
      <c r="A133" s="156"/>
      <c r="B133" s="156"/>
      <c r="C133" s="156"/>
    </row>
    <row r="134" spans="1:8">
      <c r="A134" s="156"/>
      <c r="B134" s="156"/>
      <c r="C134" s="156"/>
    </row>
    <row r="135" spans="1:8">
      <c r="A135" s="156"/>
      <c r="B135" s="156"/>
      <c r="C135" s="156"/>
    </row>
  </sheetData>
  <mergeCells count="44">
    <mergeCell ref="A130:D130"/>
    <mergeCell ref="E119:E124"/>
    <mergeCell ref="F119:H120"/>
    <mergeCell ref="G121:H122"/>
    <mergeCell ref="A119:A124"/>
    <mergeCell ref="B119:B124"/>
    <mergeCell ref="C119:C124"/>
    <mergeCell ref="D119:D124"/>
    <mergeCell ref="E26:E31"/>
    <mergeCell ref="F26:H27"/>
    <mergeCell ref="G28:H29"/>
    <mergeCell ref="E95:E100"/>
    <mergeCell ref="F95:H96"/>
    <mergeCell ref="G97:H98"/>
    <mergeCell ref="E49:E54"/>
    <mergeCell ref="F49:H50"/>
    <mergeCell ref="G51:H52"/>
    <mergeCell ref="E72:E77"/>
    <mergeCell ref="F72:H73"/>
    <mergeCell ref="G74:H75"/>
    <mergeCell ref="A49:A54"/>
    <mergeCell ref="B49:B54"/>
    <mergeCell ref="C49:C54"/>
    <mergeCell ref="D49:D54"/>
    <mergeCell ref="A3:H3"/>
    <mergeCell ref="A5:A10"/>
    <mergeCell ref="B5:B10"/>
    <mergeCell ref="C5:C10"/>
    <mergeCell ref="D5:D10"/>
    <mergeCell ref="E5:E10"/>
    <mergeCell ref="F5:H6"/>
    <mergeCell ref="G7:H8"/>
    <mergeCell ref="A26:A31"/>
    <mergeCell ref="B26:B31"/>
    <mergeCell ref="C26:C31"/>
    <mergeCell ref="D26:D31"/>
    <mergeCell ref="A95:A100"/>
    <mergeCell ref="B95:B100"/>
    <mergeCell ref="C95:C100"/>
    <mergeCell ref="D95:D100"/>
    <mergeCell ref="A72:A77"/>
    <mergeCell ref="B72:B77"/>
    <mergeCell ref="C72:C77"/>
    <mergeCell ref="D72:D77"/>
  </mergeCells>
  <phoneticPr fontId="18" type="noConversion"/>
  <pageMargins left="0.74791666666666667" right="0.74791666666666667" top="0.98402777777777772" bottom="0.98402777777777772" header="0" footer="0.51180555555555551"/>
  <pageSetup paperSize="9" firstPageNumber="0" orientation="landscape" r:id="rId1"/>
  <headerFooter alignWithMargins="0">
    <oddHeader>&amp;RZałącznik Nr 11   
do Uchwały Nr XXXV/258/12
Rady Miejskiej w Grójcu
z dnia 17 grudnia 2012 roku</oddHeader>
    <oddFooter>&amp;C&amp;"Arial CE,Regularna"Strona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Your User Name</cp:lastModifiedBy>
  <cp:lastPrinted>2012-12-18T13:23:55Z</cp:lastPrinted>
  <dcterms:created xsi:type="dcterms:W3CDTF">1998-12-09T13:02:10Z</dcterms:created>
  <dcterms:modified xsi:type="dcterms:W3CDTF">2012-12-18T13:25:04Z</dcterms:modified>
</cp:coreProperties>
</file>